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firstSheet="3" activeTab="10"/>
  </bookViews>
  <sheets>
    <sheet name="2016г" sheetId="1" r:id="rId1"/>
    <sheet name="2017г" sheetId="2" r:id="rId2"/>
    <sheet name="БАРС 2017г." sheetId="3" r:id="rId3"/>
    <sheet name="ЗВЕЗДОЧКА 2017г." sheetId="4" r:id="rId4"/>
    <sheet name="Асгард 2017г." sheetId="5" r:id="rId5"/>
    <sheet name="смета конец 2017г" sheetId="10" r:id="rId6"/>
    <sheet name="конец 18г " sheetId="11" r:id="rId7"/>
    <sheet name="смета 2019г." sheetId="12" r:id="rId8"/>
    <sheet name="конец 2019г." sheetId="13" r:id="rId9"/>
    <sheet name="смета 2020г." sheetId="14" r:id="rId10"/>
    <sheet name="проект 2021-2023гг." sheetId="15" r:id="rId11"/>
  </sheets>
  <calcPr calcId="152511"/>
</workbook>
</file>

<file path=xl/calcChain.xml><?xml version="1.0" encoding="utf-8"?>
<calcChain xmlns="http://schemas.openxmlformats.org/spreadsheetml/2006/main">
  <c r="J19" i="15" l="1"/>
  <c r="I19" i="14" l="1"/>
  <c r="I20" i="14"/>
  <c r="I44" i="13"/>
  <c r="K19" i="15" l="1"/>
  <c r="K17" i="15" s="1"/>
  <c r="K16" i="15" s="1"/>
  <c r="J17" i="15"/>
  <c r="J16" i="15" s="1"/>
  <c r="K40" i="15"/>
  <c r="J40" i="15"/>
  <c r="J38" i="15"/>
  <c r="J35" i="15" s="1"/>
  <c r="K38" i="15"/>
  <c r="K35" i="15" s="1"/>
  <c r="J36" i="15"/>
  <c r="K36" i="15"/>
  <c r="J25" i="15"/>
  <c r="J24" i="15" s="1"/>
  <c r="K25" i="15"/>
  <c r="K24" i="15" s="1"/>
  <c r="J20" i="15"/>
  <c r="K20" i="15"/>
  <c r="K42" i="15" l="1"/>
  <c r="J42" i="15"/>
  <c r="I19" i="15"/>
  <c r="I40" i="15" l="1"/>
  <c r="I38" i="15"/>
  <c r="I36" i="15"/>
  <c r="I35" i="15" s="1"/>
  <c r="I25" i="15"/>
  <c r="I24" i="15" s="1"/>
  <c r="I20" i="15"/>
  <c r="I17" i="15"/>
  <c r="I16" i="15" s="1"/>
  <c r="I40" i="14"/>
  <c r="I38" i="14"/>
  <c r="I36" i="14"/>
  <c r="I35" i="14"/>
  <c r="I25" i="14"/>
  <c r="I24" i="14"/>
  <c r="I17" i="14"/>
  <c r="I16" i="14" s="1"/>
  <c r="I42" i="14" s="1"/>
  <c r="I40" i="13"/>
  <c r="I38" i="13"/>
  <c r="I36" i="13"/>
  <c r="I35" i="13" s="1"/>
  <c r="I25" i="13"/>
  <c r="I24" i="13" s="1"/>
  <c r="I20" i="13"/>
  <c r="I17" i="13"/>
  <c r="I16" i="13" l="1"/>
  <c r="I42" i="15"/>
  <c r="I20" i="12"/>
  <c r="I16" i="12"/>
  <c r="I42" i="12" s="1"/>
  <c r="I17" i="12"/>
  <c r="I35" i="12"/>
  <c r="I38" i="12"/>
  <c r="I40" i="12"/>
  <c r="I36" i="12"/>
  <c r="I25" i="12"/>
  <c r="I24" i="12" s="1"/>
  <c r="I36" i="11"/>
  <c r="I38" i="11"/>
  <c r="I35" i="11" s="1"/>
  <c r="I40" i="11"/>
  <c r="I25" i="11"/>
  <c r="I24" i="11" s="1"/>
  <c r="I20" i="11"/>
  <c r="I17" i="11"/>
  <c r="I25" i="10"/>
  <c r="I24" i="10" s="1"/>
  <c r="I20" i="10"/>
  <c r="I17" i="10"/>
  <c r="I48" i="2"/>
  <c r="D9" i="5"/>
  <c r="D21" i="5"/>
  <c r="I44" i="2"/>
  <c r="D17" i="4"/>
  <c r="D9" i="4"/>
  <c r="D7" i="4" s="1"/>
  <c r="D8" i="5"/>
  <c r="D6" i="5" s="1"/>
  <c r="D24" i="5" s="1"/>
  <c r="D10" i="4"/>
  <c r="D9" i="3"/>
  <c r="I16" i="11" l="1"/>
  <c r="I42" i="11" s="1"/>
  <c r="I16" i="10"/>
  <c r="I35" i="10"/>
  <c r="D20" i="4"/>
  <c r="D10" i="3"/>
  <c r="D7" i="3"/>
  <c r="D19" i="3"/>
  <c r="I42" i="10" l="1"/>
  <c r="D25" i="3"/>
  <c r="I40" i="2"/>
  <c r="I38" i="2"/>
  <c r="I36" i="2"/>
  <c r="I25" i="2"/>
  <c r="I24" i="2" s="1"/>
  <c r="I20" i="2"/>
  <c r="I17" i="2"/>
  <c r="I42" i="1"/>
  <c r="I35" i="2" l="1"/>
  <c r="I16" i="2"/>
  <c r="I42" i="2" s="1"/>
  <c r="I49" i="2" s="1"/>
  <c r="I40" i="1"/>
  <c r="I38" i="1"/>
  <c r="I37" i="1" s="1"/>
  <c r="I27" i="1"/>
  <c r="I26" i="1" s="1"/>
  <c r="I22" i="1"/>
  <c r="I19" i="1"/>
  <c r="I18" i="1" l="1"/>
  <c r="I44" i="1" s="1"/>
</calcChain>
</file>

<file path=xl/sharedStrings.xml><?xml version="1.0" encoding="utf-8"?>
<sst xmlns="http://schemas.openxmlformats.org/spreadsheetml/2006/main" count="457" uniqueCount="108">
  <si>
    <t xml:space="preserve">  СМЕТА  РАСХОДОВ </t>
  </si>
  <si>
    <t>(наименование бюджетного учреждения)</t>
  </si>
  <si>
    <t xml:space="preserve">Наименование статьи (подстатьи) классификации операций сектора  государственного управления    </t>
  </si>
  <si>
    <t xml:space="preserve">Код бюджетной классификации </t>
  </si>
  <si>
    <t>2016 год</t>
  </si>
  <si>
    <t>Ведом.</t>
  </si>
  <si>
    <t xml:space="preserve">Рз  </t>
  </si>
  <si>
    <t xml:space="preserve">ПР </t>
  </si>
  <si>
    <t xml:space="preserve">ЦСР </t>
  </si>
  <si>
    <t xml:space="preserve">ВР  </t>
  </si>
  <si>
    <t>КОСГУ</t>
  </si>
  <si>
    <t>РАСХОДЫ</t>
  </si>
  <si>
    <t>Расходы на выплаты персоналу</t>
  </si>
  <si>
    <t>Фонд оплаты труда и страховые взносы:</t>
  </si>
  <si>
    <t>в т.ч. фонд оплаты труда</t>
  </si>
  <si>
    <t>страховые взносы</t>
  </si>
  <si>
    <t>Прочие выплаты:</t>
  </si>
  <si>
    <t>в т.ч.суточ.при командировках и транс.р-ды</t>
  </si>
  <si>
    <t>проезд</t>
  </si>
  <si>
    <t>проживание</t>
  </si>
  <si>
    <t xml:space="preserve">Закупка товаров, работ и услуг </t>
  </si>
  <si>
    <t>в т.ч. услуги связи:</t>
  </si>
  <si>
    <t>транспортные услуги</t>
  </si>
  <si>
    <t>коммунальные услуги</t>
  </si>
  <si>
    <t>арендная плата за пользование имуществом</t>
  </si>
  <si>
    <t>услуги по содержанию имущества</t>
  </si>
  <si>
    <t>прочие услуги</t>
  </si>
  <si>
    <t>прочие расходы</t>
  </si>
  <si>
    <t>увеличение стоимости основных средств</t>
  </si>
  <si>
    <t>увеличение стоимости матер. активов</t>
  </si>
  <si>
    <t>Уплата налогов</t>
  </si>
  <si>
    <t>Уплата налога на имущество</t>
  </si>
  <si>
    <t xml:space="preserve">Налог на имущ. </t>
  </si>
  <si>
    <t xml:space="preserve">Транспортный налог, пени,штрафы,пошлины </t>
  </si>
  <si>
    <t>ИТОГО РАСХОДОВ</t>
  </si>
  <si>
    <t xml:space="preserve">    Гл.бухгалтер________________________________</t>
  </si>
  <si>
    <t xml:space="preserve">                                                   (подпись, Ф.И.О.)</t>
  </si>
  <si>
    <t>на 2016 год</t>
  </si>
  <si>
    <r>
      <t>Прочая закупка товаров, работ и услуг</t>
    </r>
    <r>
      <rPr>
        <sz val="12"/>
        <rFont val="Times New Roman"/>
        <family val="1"/>
        <charset val="204"/>
      </rPr>
      <t>:</t>
    </r>
  </si>
  <si>
    <r>
      <t xml:space="preserve">         "УТВЕРЖДАЮ"</t>
    </r>
    <r>
      <rPr>
        <sz val="12"/>
        <rFont val="Times New Roman"/>
        <family val="1"/>
        <charset val="204"/>
      </rPr>
      <t xml:space="preserve">
Начальник КМПФКС  
АМС г.Владикавказа
_______________М.С. Басиев
"   "          .  201 г.
М.П.
</t>
    </r>
  </si>
  <si>
    <t>КМПФКС АМС г. Владикавказ</t>
  </si>
  <si>
    <t>тыс. руб.</t>
  </si>
  <si>
    <t>Уплата прочих налогов, сборов</t>
  </si>
  <si>
    <t>Уплата нных платежей</t>
  </si>
  <si>
    <t>Штрафы, пени</t>
  </si>
  <si>
    <t>Субсидия по муниципальному заданию</t>
  </si>
  <si>
    <t xml:space="preserve">Иная субсидия </t>
  </si>
  <si>
    <t>.07</t>
  </si>
  <si>
    <t>.0740101410</t>
  </si>
  <si>
    <t xml:space="preserve"> «Реализация мероприятий в области спорта, молодежной политики и пропаганды здорового образа жизни»</t>
  </si>
  <si>
    <t>Организация и проведение мероприятий, способствующих развитию массового спорта и здорового образа жизни</t>
  </si>
  <si>
    <r>
      <t xml:space="preserve">Организация и проведение мероприятий, направленных на реализацию комплексного плана профилактики злоупотребления наркотических средств, психотропных средств и их прекурсоров в городе Владикавказе </t>
    </r>
    <r>
      <rPr>
        <i/>
        <sz val="16"/>
        <rFont val="Times New Roman"/>
        <family val="1"/>
        <charset val="204"/>
      </rPr>
      <t/>
    </r>
  </si>
  <si>
    <t>Организация   и   проведение   мероприятий, направленных      на'      реализацию      плана мероприятий    по    развитию    молодежной политики в г.Владикавказе</t>
  </si>
  <si>
    <t>.0740201420</t>
  </si>
  <si>
    <t>.0740301430</t>
  </si>
  <si>
    <t>Предложение по формированию бюджета на 2017г.</t>
  </si>
  <si>
    <t>КМПФКС АМС г.Владикавказа</t>
  </si>
  <si>
    <t>СУБСИДИЯ ПО МУНИЦИПАЛЬНОМУ ЗАДАНИЮ</t>
  </si>
  <si>
    <t>Оплата труда и начисления на оплату труда</t>
  </si>
  <si>
    <t>Заработная плата</t>
  </si>
  <si>
    <t>Начисления на оплату труда</t>
  </si>
  <si>
    <t>Прочие услуги</t>
  </si>
  <si>
    <t>Услуги связи интернет</t>
  </si>
  <si>
    <t>Услуги связи телефон</t>
  </si>
  <si>
    <t>Транспортные услуги</t>
  </si>
  <si>
    <t>Коммунальные услуги</t>
  </si>
  <si>
    <t>Арендная плата за пользование имуществом</t>
  </si>
  <si>
    <t>Услуги по содержанию имущества                               ( тех.обслуж.трев.кнопки, вывоз мусора)</t>
  </si>
  <si>
    <t>Прочие услуги (ЧОП, тревожная кнопка)</t>
  </si>
  <si>
    <t>ИНАЯ СУБСИДИЯ</t>
  </si>
  <si>
    <t>Увеличение стоимости основных средств</t>
  </si>
  <si>
    <t>Увеличение стоимости нематериальных активов</t>
  </si>
  <si>
    <t>Прочие услуги (проживание и питание на турнирах, оплата судейства)</t>
  </si>
  <si>
    <t>Заявочный взнос на участие в Первенстве России</t>
  </si>
  <si>
    <t>Директор</t>
  </si>
  <si>
    <t>Горохов В.В.</t>
  </si>
  <si>
    <t>МАООДО ДЮСШ «Футбольный клуб «Барс»»</t>
  </si>
  <si>
    <t>СТАТЬЯ</t>
  </si>
  <si>
    <t>МАУ ДОЛ "Звездочка"</t>
  </si>
  <si>
    <t xml:space="preserve"> </t>
  </si>
  <si>
    <t>МАООДО ДЮСШ «Академия тениса "Асгард»»</t>
  </si>
  <si>
    <t>Оплата прочих работ и услуг (ГТО)</t>
  </si>
  <si>
    <t xml:space="preserve">Прочие услуги </t>
  </si>
  <si>
    <t xml:space="preserve">Услуги по содержанию имущества                             </t>
  </si>
  <si>
    <t>тыс.руб.</t>
  </si>
  <si>
    <t>СУММА</t>
  </si>
  <si>
    <t>суточ.при командировках и транс.р-ды</t>
  </si>
  <si>
    <t>Кудзаева С.А.</t>
  </si>
  <si>
    <t>СМЕТА   2017г.</t>
  </si>
  <si>
    <t>05</t>
  </si>
  <si>
    <t xml:space="preserve">    Гл.бухгалтер______________________И.Ш. Булацева</t>
  </si>
  <si>
    <r>
      <t xml:space="preserve">         "УТВЕРЖДАЮ"</t>
    </r>
    <r>
      <rPr>
        <sz val="12"/>
        <rFont val="Times New Roman"/>
        <family val="1"/>
        <charset val="204"/>
      </rPr>
      <t xml:space="preserve">
Начальник КМПФКС  
АМС г.Владикавказа
_______________М.С. Басиев
"   "          .  201   г.
М.П.
</t>
    </r>
  </si>
  <si>
    <t>СМЕТА   2018г.</t>
  </si>
  <si>
    <t>2018 год</t>
  </si>
  <si>
    <t>СМЕТА   2019г.</t>
  </si>
  <si>
    <t>2019 год</t>
  </si>
  <si>
    <t>проезд, проживание</t>
  </si>
  <si>
    <t>Социальные пособия</t>
  </si>
  <si>
    <t>СМЕТА  на 31.12.2019г.</t>
  </si>
  <si>
    <t>2020 год</t>
  </si>
  <si>
    <t>2021 год</t>
  </si>
  <si>
    <t>ПРОЕКТ СМЕТЫ   2021г.</t>
  </si>
  <si>
    <t>2022 год</t>
  </si>
  <si>
    <t>2023 год</t>
  </si>
  <si>
    <t>19-Ж41</t>
  </si>
  <si>
    <r>
      <t xml:space="preserve">         "УТВЕРЖДАЮ"</t>
    </r>
    <r>
      <rPr>
        <sz val="12"/>
        <rFont val="Times New Roman"/>
        <family val="1"/>
        <charset val="204"/>
      </rPr>
      <t xml:space="preserve">
Председатель КМПФКС  
АМС г.Владикавказа
_______________А.Э. Фидаров
"   "          .  2021  г.
М.П.
</t>
    </r>
  </si>
  <si>
    <r>
      <t xml:space="preserve">         "УТВЕРЖДАЮ"</t>
    </r>
    <r>
      <rPr>
        <sz val="12"/>
        <rFont val="Times New Roman"/>
        <family val="1"/>
        <charset val="204"/>
      </rPr>
      <t xml:space="preserve">
Председатель КМПФКС  
АМС г.Владикавказа
_______________А.Э. Фидаров
"   "          .  2020г.
М.П.
</t>
    </r>
  </si>
  <si>
    <r>
      <t xml:space="preserve">         "УТВЕРЖДАЮ"</t>
    </r>
    <r>
      <rPr>
        <sz val="12"/>
        <rFont val="Times New Roman"/>
        <family val="1"/>
        <charset val="204"/>
      </rPr>
      <t xml:space="preserve">
Председатель КМПФКС  
АМС г.Владикавказа
_______________А.Э. Фидаров
"   "          .  2019   г.
М.П.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</si>
</sst>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fill" vertical="top" wrapText="1"/>
    </xf>
    <xf numFmtId="0" fontId="2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Border="1" applyAlignment="1">
      <alignment horizontal="left" vertical="top" wrapText="1"/>
    </xf>
    <xf numFmtId="3" fontId="6" fillId="0" borderId="0" xfId="0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1" xfId="0" applyFont="1" applyBorder="1" applyAlignment="1">
      <alignment horizontal="left" vertical="top" wrapText="1"/>
    </xf>
    <xf numFmtId="3" fontId="13" fillId="0" borderId="1" xfId="0" applyNumberFormat="1" applyFont="1" applyBorder="1" applyAlignment="1">
      <alignment horizontal="center" vertical="center" wrapText="1"/>
    </xf>
    <xf numFmtId="3" fontId="13" fillId="0" borderId="1" xfId="1" applyNumberFormat="1" applyFont="1" applyBorder="1" applyAlignment="1">
      <alignment horizontal="center" vertical="center" wrapText="1"/>
    </xf>
    <xf numFmtId="0" fontId="15" fillId="0" borderId="0" xfId="0" applyNumberFormat="1" applyFont="1" applyFill="1" applyBorder="1" applyAlignment="1" applyProtection="1">
      <alignment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 wrapText="1"/>
    </xf>
    <xf numFmtId="0" fontId="16" fillId="0" borderId="0" xfId="0" applyFont="1"/>
    <xf numFmtId="0" fontId="15" fillId="2" borderId="1" xfId="0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4" fontId="17" fillId="0" borderId="1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/>
    </xf>
    <xf numFmtId="0" fontId="8" fillId="0" borderId="0" xfId="0" applyFont="1"/>
    <xf numFmtId="3" fontId="8" fillId="0" borderId="0" xfId="0" applyNumberFormat="1" applyFont="1"/>
    <xf numFmtId="3" fontId="2" fillId="0" borderId="0" xfId="0" applyNumberFormat="1" applyFont="1" applyAlignment="1">
      <alignment wrapText="1"/>
    </xf>
    <xf numFmtId="0" fontId="5" fillId="0" borderId="1" xfId="0" applyFont="1" applyBorder="1" applyAlignment="1">
      <alignment horizontal="right" vertical="top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165" fontId="2" fillId="0" borderId="1" xfId="1" applyNumberFormat="1" applyFont="1" applyBorder="1" applyAlignment="1">
      <alignment horizontal="center" vertical="center" wrapText="1"/>
    </xf>
    <xf numFmtId="0" fontId="8" fillId="0" borderId="0" xfId="0" applyFont="1"/>
    <xf numFmtId="0" fontId="2" fillId="0" borderId="1" xfId="0" applyFont="1" applyBorder="1" applyAlignment="1">
      <alignment wrapText="1"/>
    </xf>
    <xf numFmtId="0" fontId="8" fillId="0" borderId="1" xfId="0" applyFont="1" applyBorder="1"/>
    <xf numFmtId="3" fontId="10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0" xfId="0" applyFont="1"/>
    <xf numFmtId="0" fontId="5" fillId="0" borderId="0" xfId="0" applyFont="1" applyAlignment="1">
      <alignment horizontal="right" wrapText="1"/>
    </xf>
    <xf numFmtId="0" fontId="0" fillId="0" borderId="0" xfId="0"/>
    <xf numFmtId="0" fontId="8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4" xfId="0" applyFont="1" applyBorder="1"/>
    <xf numFmtId="0" fontId="4" fillId="0" borderId="3" xfId="0" applyFont="1" applyBorder="1"/>
    <xf numFmtId="0" fontId="12" fillId="0" borderId="0" xfId="0" applyNumberFormat="1" applyFont="1" applyFill="1" applyBorder="1" applyAlignment="1" applyProtection="1">
      <alignment horizontal="center" vertical="center"/>
    </xf>
    <xf numFmtId="0" fontId="10" fillId="0" borderId="4" xfId="0" applyFont="1" applyBorder="1"/>
    <xf numFmtId="0" fontId="10" fillId="0" borderId="3" xfId="0" applyFont="1" applyBorder="1"/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opLeftCell="A17" workbookViewId="0">
      <selection activeCell="N47" sqref="N47"/>
    </sheetView>
  </sheetViews>
  <sheetFormatPr defaultRowHeight="15" x14ac:dyDescent="0.25"/>
  <cols>
    <col min="1" max="1" width="3.85546875" style="3" customWidth="1"/>
    <col min="2" max="2" width="47.42578125" customWidth="1"/>
    <col min="3" max="3" width="7.42578125" customWidth="1"/>
    <col min="4" max="5" width="6.42578125" customWidth="1"/>
    <col min="6" max="6" width="11.85546875" customWidth="1"/>
    <col min="7" max="7" width="6" customWidth="1"/>
    <col min="8" max="8" width="9.85546875" customWidth="1"/>
    <col min="9" max="9" width="7.28515625" customWidth="1"/>
    <col min="258" max="258" width="37.42578125" customWidth="1"/>
    <col min="259" max="259" width="9.5703125" customWidth="1"/>
    <col min="260" max="260" width="7.7109375" customWidth="1"/>
    <col min="261" max="261" width="4.5703125" customWidth="1"/>
    <col min="262" max="262" width="13.42578125" customWidth="1"/>
    <col min="263" max="263" width="8.140625" customWidth="1"/>
    <col min="264" max="264" width="4.7109375" customWidth="1"/>
    <col min="265" max="265" width="15.85546875" customWidth="1"/>
    <col min="514" max="514" width="37.42578125" customWidth="1"/>
    <col min="515" max="515" width="9.5703125" customWidth="1"/>
    <col min="516" max="516" width="7.7109375" customWidth="1"/>
    <col min="517" max="517" width="4.5703125" customWidth="1"/>
    <col min="518" max="518" width="13.42578125" customWidth="1"/>
    <col min="519" max="519" width="8.140625" customWidth="1"/>
    <col min="520" max="520" width="4.7109375" customWidth="1"/>
    <col min="521" max="521" width="15.85546875" customWidth="1"/>
    <col min="770" max="770" width="37.42578125" customWidth="1"/>
    <col min="771" max="771" width="9.5703125" customWidth="1"/>
    <col min="772" max="772" width="7.7109375" customWidth="1"/>
    <col min="773" max="773" width="4.5703125" customWidth="1"/>
    <col min="774" max="774" width="13.42578125" customWidth="1"/>
    <col min="775" max="775" width="8.140625" customWidth="1"/>
    <col min="776" max="776" width="4.7109375" customWidth="1"/>
    <col min="777" max="777" width="15.85546875" customWidth="1"/>
    <col min="1026" max="1026" width="37.42578125" customWidth="1"/>
    <col min="1027" max="1027" width="9.5703125" customWidth="1"/>
    <col min="1028" max="1028" width="7.7109375" customWidth="1"/>
    <col min="1029" max="1029" width="4.5703125" customWidth="1"/>
    <col min="1030" max="1030" width="13.42578125" customWidth="1"/>
    <col min="1031" max="1031" width="8.140625" customWidth="1"/>
    <col min="1032" max="1032" width="4.7109375" customWidth="1"/>
    <col min="1033" max="1033" width="15.85546875" customWidth="1"/>
    <col min="1282" max="1282" width="37.42578125" customWidth="1"/>
    <col min="1283" max="1283" width="9.5703125" customWidth="1"/>
    <col min="1284" max="1284" width="7.7109375" customWidth="1"/>
    <col min="1285" max="1285" width="4.5703125" customWidth="1"/>
    <col min="1286" max="1286" width="13.42578125" customWidth="1"/>
    <col min="1287" max="1287" width="8.140625" customWidth="1"/>
    <col min="1288" max="1288" width="4.7109375" customWidth="1"/>
    <col min="1289" max="1289" width="15.85546875" customWidth="1"/>
    <col min="1538" max="1538" width="37.42578125" customWidth="1"/>
    <col min="1539" max="1539" width="9.5703125" customWidth="1"/>
    <col min="1540" max="1540" width="7.7109375" customWidth="1"/>
    <col min="1541" max="1541" width="4.5703125" customWidth="1"/>
    <col min="1542" max="1542" width="13.42578125" customWidth="1"/>
    <col min="1543" max="1543" width="8.140625" customWidth="1"/>
    <col min="1544" max="1544" width="4.7109375" customWidth="1"/>
    <col min="1545" max="1545" width="15.85546875" customWidth="1"/>
    <col min="1794" max="1794" width="37.42578125" customWidth="1"/>
    <col min="1795" max="1795" width="9.5703125" customWidth="1"/>
    <col min="1796" max="1796" width="7.7109375" customWidth="1"/>
    <col min="1797" max="1797" width="4.5703125" customWidth="1"/>
    <col min="1798" max="1798" width="13.42578125" customWidth="1"/>
    <col min="1799" max="1799" width="8.140625" customWidth="1"/>
    <col min="1800" max="1800" width="4.7109375" customWidth="1"/>
    <col min="1801" max="1801" width="15.85546875" customWidth="1"/>
    <col min="2050" max="2050" width="37.42578125" customWidth="1"/>
    <col min="2051" max="2051" width="9.5703125" customWidth="1"/>
    <col min="2052" max="2052" width="7.7109375" customWidth="1"/>
    <col min="2053" max="2053" width="4.5703125" customWidth="1"/>
    <col min="2054" max="2054" width="13.42578125" customWidth="1"/>
    <col min="2055" max="2055" width="8.140625" customWidth="1"/>
    <col min="2056" max="2056" width="4.7109375" customWidth="1"/>
    <col min="2057" max="2057" width="15.85546875" customWidth="1"/>
    <col min="2306" max="2306" width="37.42578125" customWidth="1"/>
    <col min="2307" max="2307" width="9.5703125" customWidth="1"/>
    <col min="2308" max="2308" width="7.7109375" customWidth="1"/>
    <col min="2309" max="2309" width="4.5703125" customWidth="1"/>
    <col min="2310" max="2310" width="13.42578125" customWidth="1"/>
    <col min="2311" max="2311" width="8.140625" customWidth="1"/>
    <col min="2312" max="2312" width="4.7109375" customWidth="1"/>
    <col min="2313" max="2313" width="15.85546875" customWidth="1"/>
    <col min="2562" max="2562" width="37.42578125" customWidth="1"/>
    <col min="2563" max="2563" width="9.5703125" customWidth="1"/>
    <col min="2564" max="2564" width="7.7109375" customWidth="1"/>
    <col min="2565" max="2565" width="4.5703125" customWidth="1"/>
    <col min="2566" max="2566" width="13.42578125" customWidth="1"/>
    <col min="2567" max="2567" width="8.140625" customWidth="1"/>
    <col min="2568" max="2568" width="4.7109375" customWidth="1"/>
    <col min="2569" max="2569" width="15.85546875" customWidth="1"/>
    <col min="2818" max="2818" width="37.42578125" customWidth="1"/>
    <col min="2819" max="2819" width="9.5703125" customWidth="1"/>
    <col min="2820" max="2820" width="7.7109375" customWidth="1"/>
    <col min="2821" max="2821" width="4.5703125" customWidth="1"/>
    <col min="2822" max="2822" width="13.42578125" customWidth="1"/>
    <col min="2823" max="2823" width="8.140625" customWidth="1"/>
    <col min="2824" max="2824" width="4.7109375" customWidth="1"/>
    <col min="2825" max="2825" width="15.85546875" customWidth="1"/>
    <col min="3074" max="3074" width="37.42578125" customWidth="1"/>
    <col min="3075" max="3075" width="9.5703125" customWidth="1"/>
    <col min="3076" max="3076" width="7.7109375" customWidth="1"/>
    <col min="3077" max="3077" width="4.5703125" customWidth="1"/>
    <col min="3078" max="3078" width="13.42578125" customWidth="1"/>
    <col min="3079" max="3079" width="8.140625" customWidth="1"/>
    <col min="3080" max="3080" width="4.7109375" customWidth="1"/>
    <col min="3081" max="3081" width="15.85546875" customWidth="1"/>
    <col min="3330" max="3330" width="37.42578125" customWidth="1"/>
    <col min="3331" max="3331" width="9.5703125" customWidth="1"/>
    <col min="3332" max="3332" width="7.7109375" customWidth="1"/>
    <col min="3333" max="3333" width="4.5703125" customWidth="1"/>
    <col min="3334" max="3334" width="13.42578125" customWidth="1"/>
    <col min="3335" max="3335" width="8.140625" customWidth="1"/>
    <col min="3336" max="3336" width="4.7109375" customWidth="1"/>
    <col min="3337" max="3337" width="15.85546875" customWidth="1"/>
    <col min="3586" max="3586" width="37.42578125" customWidth="1"/>
    <col min="3587" max="3587" width="9.5703125" customWidth="1"/>
    <col min="3588" max="3588" width="7.7109375" customWidth="1"/>
    <col min="3589" max="3589" width="4.5703125" customWidth="1"/>
    <col min="3590" max="3590" width="13.42578125" customWidth="1"/>
    <col min="3591" max="3591" width="8.140625" customWidth="1"/>
    <col min="3592" max="3592" width="4.7109375" customWidth="1"/>
    <col min="3593" max="3593" width="15.85546875" customWidth="1"/>
    <col min="3842" max="3842" width="37.42578125" customWidth="1"/>
    <col min="3843" max="3843" width="9.5703125" customWidth="1"/>
    <col min="3844" max="3844" width="7.7109375" customWidth="1"/>
    <col min="3845" max="3845" width="4.5703125" customWidth="1"/>
    <col min="3846" max="3846" width="13.42578125" customWidth="1"/>
    <col min="3847" max="3847" width="8.140625" customWidth="1"/>
    <col min="3848" max="3848" width="4.7109375" customWidth="1"/>
    <col min="3849" max="3849" width="15.85546875" customWidth="1"/>
    <col min="4098" max="4098" width="37.42578125" customWidth="1"/>
    <col min="4099" max="4099" width="9.5703125" customWidth="1"/>
    <col min="4100" max="4100" width="7.7109375" customWidth="1"/>
    <col min="4101" max="4101" width="4.5703125" customWidth="1"/>
    <col min="4102" max="4102" width="13.42578125" customWidth="1"/>
    <col min="4103" max="4103" width="8.140625" customWidth="1"/>
    <col min="4104" max="4104" width="4.7109375" customWidth="1"/>
    <col min="4105" max="4105" width="15.85546875" customWidth="1"/>
    <col min="4354" max="4354" width="37.42578125" customWidth="1"/>
    <col min="4355" max="4355" width="9.5703125" customWidth="1"/>
    <col min="4356" max="4356" width="7.7109375" customWidth="1"/>
    <col min="4357" max="4357" width="4.5703125" customWidth="1"/>
    <col min="4358" max="4358" width="13.42578125" customWidth="1"/>
    <col min="4359" max="4359" width="8.140625" customWidth="1"/>
    <col min="4360" max="4360" width="4.7109375" customWidth="1"/>
    <col min="4361" max="4361" width="15.85546875" customWidth="1"/>
    <col min="4610" max="4610" width="37.42578125" customWidth="1"/>
    <col min="4611" max="4611" width="9.5703125" customWidth="1"/>
    <col min="4612" max="4612" width="7.7109375" customWidth="1"/>
    <col min="4613" max="4613" width="4.5703125" customWidth="1"/>
    <col min="4614" max="4614" width="13.42578125" customWidth="1"/>
    <col min="4615" max="4615" width="8.140625" customWidth="1"/>
    <col min="4616" max="4616" width="4.7109375" customWidth="1"/>
    <col min="4617" max="4617" width="15.85546875" customWidth="1"/>
    <col min="4866" max="4866" width="37.42578125" customWidth="1"/>
    <col min="4867" max="4867" width="9.5703125" customWidth="1"/>
    <col min="4868" max="4868" width="7.7109375" customWidth="1"/>
    <col min="4869" max="4869" width="4.5703125" customWidth="1"/>
    <col min="4870" max="4870" width="13.42578125" customWidth="1"/>
    <col min="4871" max="4871" width="8.140625" customWidth="1"/>
    <col min="4872" max="4872" width="4.7109375" customWidth="1"/>
    <col min="4873" max="4873" width="15.85546875" customWidth="1"/>
    <col min="5122" max="5122" width="37.42578125" customWidth="1"/>
    <col min="5123" max="5123" width="9.5703125" customWidth="1"/>
    <col min="5124" max="5124" width="7.7109375" customWidth="1"/>
    <col min="5125" max="5125" width="4.5703125" customWidth="1"/>
    <col min="5126" max="5126" width="13.42578125" customWidth="1"/>
    <col min="5127" max="5127" width="8.140625" customWidth="1"/>
    <col min="5128" max="5128" width="4.7109375" customWidth="1"/>
    <col min="5129" max="5129" width="15.85546875" customWidth="1"/>
    <col min="5378" max="5378" width="37.42578125" customWidth="1"/>
    <col min="5379" max="5379" width="9.5703125" customWidth="1"/>
    <col min="5380" max="5380" width="7.7109375" customWidth="1"/>
    <col min="5381" max="5381" width="4.5703125" customWidth="1"/>
    <col min="5382" max="5382" width="13.42578125" customWidth="1"/>
    <col min="5383" max="5383" width="8.140625" customWidth="1"/>
    <col min="5384" max="5384" width="4.7109375" customWidth="1"/>
    <col min="5385" max="5385" width="15.85546875" customWidth="1"/>
    <col min="5634" max="5634" width="37.42578125" customWidth="1"/>
    <col min="5635" max="5635" width="9.5703125" customWidth="1"/>
    <col min="5636" max="5636" width="7.7109375" customWidth="1"/>
    <col min="5637" max="5637" width="4.5703125" customWidth="1"/>
    <col min="5638" max="5638" width="13.42578125" customWidth="1"/>
    <col min="5639" max="5639" width="8.140625" customWidth="1"/>
    <col min="5640" max="5640" width="4.7109375" customWidth="1"/>
    <col min="5641" max="5641" width="15.85546875" customWidth="1"/>
    <col min="5890" max="5890" width="37.42578125" customWidth="1"/>
    <col min="5891" max="5891" width="9.5703125" customWidth="1"/>
    <col min="5892" max="5892" width="7.7109375" customWidth="1"/>
    <col min="5893" max="5893" width="4.5703125" customWidth="1"/>
    <col min="5894" max="5894" width="13.42578125" customWidth="1"/>
    <col min="5895" max="5895" width="8.140625" customWidth="1"/>
    <col min="5896" max="5896" width="4.7109375" customWidth="1"/>
    <col min="5897" max="5897" width="15.85546875" customWidth="1"/>
    <col min="6146" max="6146" width="37.42578125" customWidth="1"/>
    <col min="6147" max="6147" width="9.5703125" customWidth="1"/>
    <col min="6148" max="6148" width="7.7109375" customWidth="1"/>
    <col min="6149" max="6149" width="4.5703125" customWidth="1"/>
    <col min="6150" max="6150" width="13.42578125" customWidth="1"/>
    <col min="6151" max="6151" width="8.140625" customWidth="1"/>
    <col min="6152" max="6152" width="4.7109375" customWidth="1"/>
    <col min="6153" max="6153" width="15.85546875" customWidth="1"/>
    <col min="6402" max="6402" width="37.42578125" customWidth="1"/>
    <col min="6403" max="6403" width="9.5703125" customWidth="1"/>
    <col min="6404" max="6404" width="7.7109375" customWidth="1"/>
    <col min="6405" max="6405" width="4.5703125" customWidth="1"/>
    <col min="6406" max="6406" width="13.42578125" customWidth="1"/>
    <col min="6407" max="6407" width="8.140625" customWidth="1"/>
    <col min="6408" max="6408" width="4.7109375" customWidth="1"/>
    <col min="6409" max="6409" width="15.85546875" customWidth="1"/>
    <col min="6658" max="6658" width="37.42578125" customWidth="1"/>
    <col min="6659" max="6659" width="9.5703125" customWidth="1"/>
    <col min="6660" max="6660" width="7.7109375" customWidth="1"/>
    <col min="6661" max="6661" width="4.5703125" customWidth="1"/>
    <col min="6662" max="6662" width="13.42578125" customWidth="1"/>
    <col min="6663" max="6663" width="8.140625" customWidth="1"/>
    <col min="6664" max="6664" width="4.7109375" customWidth="1"/>
    <col min="6665" max="6665" width="15.85546875" customWidth="1"/>
    <col min="6914" max="6914" width="37.42578125" customWidth="1"/>
    <col min="6915" max="6915" width="9.5703125" customWidth="1"/>
    <col min="6916" max="6916" width="7.7109375" customWidth="1"/>
    <col min="6917" max="6917" width="4.5703125" customWidth="1"/>
    <col min="6918" max="6918" width="13.42578125" customWidth="1"/>
    <col min="6919" max="6919" width="8.140625" customWidth="1"/>
    <col min="6920" max="6920" width="4.7109375" customWidth="1"/>
    <col min="6921" max="6921" width="15.85546875" customWidth="1"/>
    <col min="7170" max="7170" width="37.42578125" customWidth="1"/>
    <col min="7171" max="7171" width="9.5703125" customWidth="1"/>
    <col min="7172" max="7172" width="7.7109375" customWidth="1"/>
    <col min="7173" max="7173" width="4.5703125" customWidth="1"/>
    <col min="7174" max="7174" width="13.42578125" customWidth="1"/>
    <col min="7175" max="7175" width="8.140625" customWidth="1"/>
    <col min="7176" max="7176" width="4.7109375" customWidth="1"/>
    <col min="7177" max="7177" width="15.85546875" customWidth="1"/>
    <col min="7426" max="7426" width="37.42578125" customWidth="1"/>
    <col min="7427" max="7427" width="9.5703125" customWidth="1"/>
    <col min="7428" max="7428" width="7.7109375" customWidth="1"/>
    <col min="7429" max="7429" width="4.5703125" customWidth="1"/>
    <col min="7430" max="7430" width="13.42578125" customWidth="1"/>
    <col min="7431" max="7431" width="8.140625" customWidth="1"/>
    <col min="7432" max="7432" width="4.7109375" customWidth="1"/>
    <col min="7433" max="7433" width="15.85546875" customWidth="1"/>
    <col min="7682" max="7682" width="37.42578125" customWidth="1"/>
    <col min="7683" max="7683" width="9.5703125" customWidth="1"/>
    <col min="7684" max="7684" width="7.7109375" customWidth="1"/>
    <col min="7685" max="7685" width="4.5703125" customWidth="1"/>
    <col min="7686" max="7686" width="13.42578125" customWidth="1"/>
    <col min="7687" max="7687" width="8.140625" customWidth="1"/>
    <col min="7688" max="7688" width="4.7109375" customWidth="1"/>
    <col min="7689" max="7689" width="15.85546875" customWidth="1"/>
    <col min="7938" max="7938" width="37.42578125" customWidth="1"/>
    <col min="7939" max="7939" width="9.5703125" customWidth="1"/>
    <col min="7940" max="7940" width="7.7109375" customWidth="1"/>
    <col min="7941" max="7941" width="4.5703125" customWidth="1"/>
    <col min="7942" max="7942" width="13.42578125" customWidth="1"/>
    <col min="7943" max="7943" width="8.140625" customWidth="1"/>
    <col min="7944" max="7944" width="4.7109375" customWidth="1"/>
    <col min="7945" max="7945" width="15.85546875" customWidth="1"/>
    <col min="8194" max="8194" width="37.42578125" customWidth="1"/>
    <col min="8195" max="8195" width="9.5703125" customWidth="1"/>
    <col min="8196" max="8196" width="7.7109375" customWidth="1"/>
    <col min="8197" max="8197" width="4.5703125" customWidth="1"/>
    <col min="8198" max="8198" width="13.42578125" customWidth="1"/>
    <col min="8199" max="8199" width="8.140625" customWidth="1"/>
    <col min="8200" max="8200" width="4.7109375" customWidth="1"/>
    <col min="8201" max="8201" width="15.85546875" customWidth="1"/>
    <col min="8450" max="8450" width="37.42578125" customWidth="1"/>
    <col min="8451" max="8451" width="9.5703125" customWidth="1"/>
    <col min="8452" max="8452" width="7.7109375" customWidth="1"/>
    <col min="8453" max="8453" width="4.5703125" customWidth="1"/>
    <col min="8454" max="8454" width="13.42578125" customWidth="1"/>
    <col min="8455" max="8455" width="8.140625" customWidth="1"/>
    <col min="8456" max="8456" width="4.7109375" customWidth="1"/>
    <col min="8457" max="8457" width="15.85546875" customWidth="1"/>
    <col min="8706" max="8706" width="37.42578125" customWidth="1"/>
    <col min="8707" max="8707" width="9.5703125" customWidth="1"/>
    <col min="8708" max="8708" width="7.7109375" customWidth="1"/>
    <col min="8709" max="8709" width="4.5703125" customWidth="1"/>
    <col min="8710" max="8710" width="13.42578125" customWidth="1"/>
    <col min="8711" max="8711" width="8.140625" customWidth="1"/>
    <col min="8712" max="8712" width="4.7109375" customWidth="1"/>
    <col min="8713" max="8713" width="15.85546875" customWidth="1"/>
    <col min="8962" max="8962" width="37.42578125" customWidth="1"/>
    <col min="8963" max="8963" width="9.5703125" customWidth="1"/>
    <col min="8964" max="8964" width="7.7109375" customWidth="1"/>
    <col min="8965" max="8965" width="4.5703125" customWidth="1"/>
    <col min="8966" max="8966" width="13.42578125" customWidth="1"/>
    <col min="8967" max="8967" width="8.140625" customWidth="1"/>
    <col min="8968" max="8968" width="4.7109375" customWidth="1"/>
    <col min="8969" max="8969" width="15.85546875" customWidth="1"/>
    <col min="9218" max="9218" width="37.42578125" customWidth="1"/>
    <col min="9219" max="9219" width="9.5703125" customWidth="1"/>
    <col min="9220" max="9220" width="7.7109375" customWidth="1"/>
    <col min="9221" max="9221" width="4.5703125" customWidth="1"/>
    <col min="9222" max="9222" width="13.42578125" customWidth="1"/>
    <col min="9223" max="9223" width="8.140625" customWidth="1"/>
    <col min="9224" max="9224" width="4.7109375" customWidth="1"/>
    <col min="9225" max="9225" width="15.85546875" customWidth="1"/>
    <col min="9474" max="9474" width="37.42578125" customWidth="1"/>
    <col min="9475" max="9475" width="9.5703125" customWidth="1"/>
    <col min="9476" max="9476" width="7.7109375" customWidth="1"/>
    <col min="9477" max="9477" width="4.5703125" customWidth="1"/>
    <col min="9478" max="9478" width="13.42578125" customWidth="1"/>
    <col min="9479" max="9479" width="8.140625" customWidth="1"/>
    <col min="9480" max="9480" width="4.7109375" customWidth="1"/>
    <col min="9481" max="9481" width="15.85546875" customWidth="1"/>
    <col min="9730" max="9730" width="37.42578125" customWidth="1"/>
    <col min="9731" max="9731" width="9.5703125" customWidth="1"/>
    <col min="9732" max="9732" width="7.7109375" customWidth="1"/>
    <col min="9733" max="9733" width="4.5703125" customWidth="1"/>
    <col min="9734" max="9734" width="13.42578125" customWidth="1"/>
    <col min="9735" max="9735" width="8.140625" customWidth="1"/>
    <col min="9736" max="9736" width="4.7109375" customWidth="1"/>
    <col min="9737" max="9737" width="15.85546875" customWidth="1"/>
    <col min="9986" max="9986" width="37.42578125" customWidth="1"/>
    <col min="9987" max="9987" width="9.5703125" customWidth="1"/>
    <col min="9988" max="9988" width="7.7109375" customWidth="1"/>
    <col min="9989" max="9989" width="4.5703125" customWidth="1"/>
    <col min="9990" max="9990" width="13.42578125" customWidth="1"/>
    <col min="9991" max="9991" width="8.140625" customWidth="1"/>
    <col min="9992" max="9992" width="4.7109375" customWidth="1"/>
    <col min="9993" max="9993" width="15.85546875" customWidth="1"/>
    <col min="10242" max="10242" width="37.42578125" customWidth="1"/>
    <col min="10243" max="10243" width="9.5703125" customWidth="1"/>
    <col min="10244" max="10244" width="7.7109375" customWidth="1"/>
    <col min="10245" max="10245" width="4.5703125" customWidth="1"/>
    <col min="10246" max="10246" width="13.42578125" customWidth="1"/>
    <col min="10247" max="10247" width="8.140625" customWidth="1"/>
    <col min="10248" max="10248" width="4.7109375" customWidth="1"/>
    <col min="10249" max="10249" width="15.85546875" customWidth="1"/>
    <col min="10498" max="10498" width="37.42578125" customWidth="1"/>
    <col min="10499" max="10499" width="9.5703125" customWidth="1"/>
    <col min="10500" max="10500" width="7.7109375" customWidth="1"/>
    <col min="10501" max="10501" width="4.5703125" customWidth="1"/>
    <col min="10502" max="10502" width="13.42578125" customWidth="1"/>
    <col min="10503" max="10503" width="8.140625" customWidth="1"/>
    <col min="10504" max="10504" width="4.7109375" customWidth="1"/>
    <col min="10505" max="10505" width="15.85546875" customWidth="1"/>
    <col min="10754" max="10754" width="37.42578125" customWidth="1"/>
    <col min="10755" max="10755" width="9.5703125" customWidth="1"/>
    <col min="10756" max="10756" width="7.7109375" customWidth="1"/>
    <col min="10757" max="10757" width="4.5703125" customWidth="1"/>
    <col min="10758" max="10758" width="13.42578125" customWidth="1"/>
    <col min="10759" max="10759" width="8.140625" customWidth="1"/>
    <col min="10760" max="10760" width="4.7109375" customWidth="1"/>
    <col min="10761" max="10761" width="15.85546875" customWidth="1"/>
    <col min="11010" max="11010" width="37.42578125" customWidth="1"/>
    <col min="11011" max="11011" width="9.5703125" customWidth="1"/>
    <col min="11012" max="11012" width="7.7109375" customWidth="1"/>
    <col min="11013" max="11013" width="4.5703125" customWidth="1"/>
    <col min="11014" max="11014" width="13.42578125" customWidth="1"/>
    <col min="11015" max="11015" width="8.140625" customWidth="1"/>
    <col min="11016" max="11016" width="4.7109375" customWidth="1"/>
    <col min="11017" max="11017" width="15.85546875" customWidth="1"/>
    <col min="11266" max="11266" width="37.42578125" customWidth="1"/>
    <col min="11267" max="11267" width="9.5703125" customWidth="1"/>
    <col min="11268" max="11268" width="7.7109375" customWidth="1"/>
    <col min="11269" max="11269" width="4.5703125" customWidth="1"/>
    <col min="11270" max="11270" width="13.42578125" customWidth="1"/>
    <col min="11271" max="11271" width="8.140625" customWidth="1"/>
    <col min="11272" max="11272" width="4.7109375" customWidth="1"/>
    <col min="11273" max="11273" width="15.85546875" customWidth="1"/>
    <col min="11522" max="11522" width="37.42578125" customWidth="1"/>
    <col min="11523" max="11523" width="9.5703125" customWidth="1"/>
    <col min="11524" max="11524" width="7.7109375" customWidth="1"/>
    <col min="11525" max="11525" width="4.5703125" customWidth="1"/>
    <col min="11526" max="11526" width="13.42578125" customWidth="1"/>
    <col min="11527" max="11527" width="8.140625" customWidth="1"/>
    <col min="11528" max="11528" width="4.7109375" customWidth="1"/>
    <col min="11529" max="11529" width="15.85546875" customWidth="1"/>
    <col min="11778" max="11778" width="37.42578125" customWidth="1"/>
    <col min="11779" max="11779" width="9.5703125" customWidth="1"/>
    <col min="11780" max="11780" width="7.7109375" customWidth="1"/>
    <col min="11781" max="11781" width="4.5703125" customWidth="1"/>
    <col min="11782" max="11782" width="13.42578125" customWidth="1"/>
    <col min="11783" max="11783" width="8.140625" customWidth="1"/>
    <col min="11784" max="11784" width="4.7109375" customWidth="1"/>
    <col min="11785" max="11785" width="15.85546875" customWidth="1"/>
    <col min="12034" max="12034" width="37.42578125" customWidth="1"/>
    <col min="12035" max="12035" width="9.5703125" customWidth="1"/>
    <col min="12036" max="12036" width="7.7109375" customWidth="1"/>
    <col min="12037" max="12037" width="4.5703125" customWidth="1"/>
    <col min="12038" max="12038" width="13.42578125" customWidth="1"/>
    <col min="12039" max="12039" width="8.140625" customWidth="1"/>
    <col min="12040" max="12040" width="4.7109375" customWidth="1"/>
    <col min="12041" max="12041" width="15.85546875" customWidth="1"/>
    <col min="12290" max="12290" width="37.42578125" customWidth="1"/>
    <col min="12291" max="12291" width="9.5703125" customWidth="1"/>
    <col min="12292" max="12292" width="7.7109375" customWidth="1"/>
    <col min="12293" max="12293" width="4.5703125" customWidth="1"/>
    <col min="12294" max="12294" width="13.42578125" customWidth="1"/>
    <col min="12295" max="12295" width="8.140625" customWidth="1"/>
    <col min="12296" max="12296" width="4.7109375" customWidth="1"/>
    <col min="12297" max="12297" width="15.85546875" customWidth="1"/>
    <col min="12546" max="12546" width="37.42578125" customWidth="1"/>
    <col min="12547" max="12547" width="9.5703125" customWidth="1"/>
    <col min="12548" max="12548" width="7.7109375" customWidth="1"/>
    <col min="12549" max="12549" width="4.5703125" customWidth="1"/>
    <col min="12550" max="12550" width="13.42578125" customWidth="1"/>
    <col min="12551" max="12551" width="8.140625" customWidth="1"/>
    <col min="12552" max="12552" width="4.7109375" customWidth="1"/>
    <col min="12553" max="12553" width="15.85546875" customWidth="1"/>
    <col min="12802" max="12802" width="37.42578125" customWidth="1"/>
    <col min="12803" max="12803" width="9.5703125" customWidth="1"/>
    <col min="12804" max="12804" width="7.7109375" customWidth="1"/>
    <col min="12805" max="12805" width="4.5703125" customWidth="1"/>
    <col min="12806" max="12806" width="13.42578125" customWidth="1"/>
    <col min="12807" max="12807" width="8.140625" customWidth="1"/>
    <col min="12808" max="12808" width="4.7109375" customWidth="1"/>
    <col min="12809" max="12809" width="15.85546875" customWidth="1"/>
    <col min="13058" max="13058" width="37.42578125" customWidth="1"/>
    <col min="13059" max="13059" width="9.5703125" customWidth="1"/>
    <col min="13060" max="13060" width="7.7109375" customWidth="1"/>
    <col min="13061" max="13061" width="4.5703125" customWidth="1"/>
    <col min="13062" max="13062" width="13.42578125" customWidth="1"/>
    <col min="13063" max="13063" width="8.140625" customWidth="1"/>
    <col min="13064" max="13064" width="4.7109375" customWidth="1"/>
    <col min="13065" max="13065" width="15.85546875" customWidth="1"/>
    <col min="13314" max="13314" width="37.42578125" customWidth="1"/>
    <col min="13315" max="13315" width="9.5703125" customWidth="1"/>
    <col min="13316" max="13316" width="7.7109375" customWidth="1"/>
    <col min="13317" max="13317" width="4.5703125" customWidth="1"/>
    <col min="13318" max="13318" width="13.42578125" customWidth="1"/>
    <col min="13319" max="13319" width="8.140625" customWidth="1"/>
    <col min="13320" max="13320" width="4.7109375" customWidth="1"/>
    <col min="13321" max="13321" width="15.85546875" customWidth="1"/>
    <col min="13570" max="13570" width="37.42578125" customWidth="1"/>
    <col min="13571" max="13571" width="9.5703125" customWidth="1"/>
    <col min="13572" max="13572" width="7.7109375" customWidth="1"/>
    <col min="13573" max="13573" width="4.5703125" customWidth="1"/>
    <col min="13574" max="13574" width="13.42578125" customWidth="1"/>
    <col min="13575" max="13575" width="8.140625" customWidth="1"/>
    <col min="13576" max="13576" width="4.7109375" customWidth="1"/>
    <col min="13577" max="13577" width="15.85546875" customWidth="1"/>
    <col min="13826" max="13826" width="37.42578125" customWidth="1"/>
    <col min="13827" max="13827" width="9.5703125" customWidth="1"/>
    <col min="13828" max="13828" width="7.7109375" customWidth="1"/>
    <col min="13829" max="13829" width="4.5703125" customWidth="1"/>
    <col min="13830" max="13830" width="13.42578125" customWidth="1"/>
    <col min="13831" max="13831" width="8.140625" customWidth="1"/>
    <col min="13832" max="13832" width="4.7109375" customWidth="1"/>
    <col min="13833" max="13833" width="15.85546875" customWidth="1"/>
    <col min="14082" max="14082" width="37.42578125" customWidth="1"/>
    <col min="14083" max="14083" width="9.5703125" customWidth="1"/>
    <col min="14084" max="14084" width="7.7109375" customWidth="1"/>
    <col min="14085" max="14085" width="4.5703125" customWidth="1"/>
    <col min="14086" max="14086" width="13.42578125" customWidth="1"/>
    <col min="14087" max="14087" width="8.140625" customWidth="1"/>
    <col min="14088" max="14088" width="4.7109375" customWidth="1"/>
    <col min="14089" max="14089" width="15.85546875" customWidth="1"/>
    <col min="14338" max="14338" width="37.42578125" customWidth="1"/>
    <col min="14339" max="14339" width="9.5703125" customWidth="1"/>
    <col min="14340" max="14340" width="7.7109375" customWidth="1"/>
    <col min="14341" max="14341" width="4.5703125" customWidth="1"/>
    <col min="14342" max="14342" width="13.42578125" customWidth="1"/>
    <col min="14343" max="14343" width="8.140625" customWidth="1"/>
    <col min="14344" max="14344" width="4.7109375" customWidth="1"/>
    <col min="14345" max="14345" width="15.85546875" customWidth="1"/>
    <col min="14594" max="14594" width="37.42578125" customWidth="1"/>
    <col min="14595" max="14595" width="9.5703125" customWidth="1"/>
    <col min="14596" max="14596" width="7.7109375" customWidth="1"/>
    <col min="14597" max="14597" width="4.5703125" customWidth="1"/>
    <col min="14598" max="14598" width="13.42578125" customWidth="1"/>
    <col min="14599" max="14599" width="8.140625" customWidth="1"/>
    <col min="14600" max="14600" width="4.7109375" customWidth="1"/>
    <col min="14601" max="14601" width="15.85546875" customWidth="1"/>
    <col min="14850" max="14850" width="37.42578125" customWidth="1"/>
    <col min="14851" max="14851" width="9.5703125" customWidth="1"/>
    <col min="14852" max="14852" width="7.7109375" customWidth="1"/>
    <col min="14853" max="14853" width="4.5703125" customWidth="1"/>
    <col min="14854" max="14854" width="13.42578125" customWidth="1"/>
    <col min="14855" max="14855" width="8.140625" customWidth="1"/>
    <col min="14856" max="14856" width="4.7109375" customWidth="1"/>
    <col min="14857" max="14857" width="15.85546875" customWidth="1"/>
    <col min="15106" max="15106" width="37.42578125" customWidth="1"/>
    <col min="15107" max="15107" width="9.5703125" customWidth="1"/>
    <col min="15108" max="15108" width="7.7109375" customWidth="1"/>
    <col min="15109" max="15109" width="4.5703125" customWidth="1"/>
    <col min="15110" max="15110" width="13.42578125" customWidth="1"/>
    <col min="15111" max="15111" width="8.140625" customWidth="1"/>
    <col min="15112" max="15112" width="4.7109375" customWidth="1"/>
    <col min="15113" max="15113" width="15.85546875" customWidth="1"/>
    <col min="15362" max="15362" width="37.42578125" customWidth="1"/>
    <col min="15363" max="15363" width="9.5703125" customWidth="1"/>
    <col min="15364" max="15364" width="7.7109375" customWidth="1"/>
    <col min="15365" max="15365" width="4.5703125" customWidth="1"/>
    <col min="15366" max="15366" width="13.42578125" customWidth="1"/>
    <col min="15367" max="15367" width="8.140625" customWidth="1"/>
    <col min="15368" max="15368" width="4.7109375" customWidth="1"/>
    <col min="15369" max="15369" width="15.85546875" customWidth="1"/>
    <col min="15618" max="15618" width="37.42578125" customWidth="1"/>
    <col min="15619" max="15619" width="9.5703125" customWidth="1"/>
    <col min="15620" max="15620" width="7.7109375" customWidth="1"/>
    <col min="15621" max="15621" width="4.5703125" customWidth="1"/>
    <col min="15622" max="15622" width="13.42578125" customWidth="1"/>
    <col min="15623" max="15623" width="8.140625" customWidth="1"/>
    <col min="15624" max="15624" width="4.7109375" customWidth="1"/>
    <col min="15625" max="15625" width="15.85546875" customWidth="1"/>
    <col min="15874" max="15874" width="37.42578125" customWidth="1"/>
    <col min="15875" max="15875" width="9.5703125" customWidth="1"/>
    <col min="15876" max="15876" width="7.7109375" customWidth="1"/>
    <col min="15877" max="15877" width="4.5703125" customWidth="1"/>
    <col min="15878" max="15878" width="13.42578125" customWidth="1"/>
    <col min="15879" max="15879" width="8.140625" customWidth="1"/>
    <col min="15880" max="15880" width="4.7109375" customWidth="1"/>
    <col min="15881" max="15881" width="15.85546875" customWidth="1"/>
    <col min="16130" max="16130" width="37.42578125" customWidth="1"/>
    <col min="16131" max="16131" width="9.5703125" customWidth="1"/>
    <col min="16132" max="16132" width="7.7109375" customWidth="1"/>
    <col min="16133" max="16133" width="4.5703125" customWidth="1"/>
    <col min="16134" max="16134" width="13.42578125" customWidth="1"/>
    <col min="16135" max="16135" width="8.140625" customWidth="1"/>
    <col min="16136" max="16136" width="4.7109375" customWidth="1"/>
    <col min="16137" max="16137" width="15.85546875" customWidth="1"/>
  </cols>
  <sheetData>
    <row r="1" spans="2:10" ht="13.5" hidden="1" customHeight="1" x14ac:dyDescent="0.25">
      <c r="B1" s="83" t="s">
        <v>39</v>
      </c>
      <c r="C1" s="84"/>
      <c r="D1" s="84"/>
      <c r="E1" s="84"/>
      <c r="F1" s="84"/>
      <c r="G1" s="84"/>
      <c r="H1" s="84"/>
      <c r="I1" s="84"/>
    </row>
    <row r="2" spans="2:10" ht="17.25" customHeight="1" x14ac:dyDescent="0.25">
      <c r="B2" s="84"/>
      <c r="C2" s="84"/>
      <c r="D2" s="84"/>
      <c r="E2" s="84"/>
      <c r="F2" s="84"/>
      <c r="G2" s="84"/>
      <c r="H2" s="84"/>
      <c r="I2" s="84"/>
    </row>
    <row r="3" spans="2:10" ht="17.25" customHeight="1" x14ac:dyDescent="0.25">
      <c r="B3" s="84"/>
      <c r="C3" s="84"/>
      <c r="D3" s="84"/>
      <c r="E3" s="84"/>
      <c r="F3" s="84"/>
      <c r="G3" s="84"/>
      <c r="H3" s="84"/>
      <c r="I3" s="84"/>
    </row>
    <row r="4" spans="2:10" ht="17.25" customHeight="1" x14ac:dyDescent="0.25">
      <c r="B4" s="84"/>
      <c r="C4" s="84"/>
      <c r="D4" s="84"/>
      <c r="E4" s="84"/>
      <c r="F4" s="84"/>
      <c r="G4" s="84"/>
      <c r="H4" s="84"/>
      <c r="I4" s="84"/>
    </row>
    <row r="5" spans="2:10" ht="17.25" customHeight="1" x14ac:dyDescent="0.25">
      <c r="B5" s="84"/>
      <c r="C5" s="84"/>
      <c r="D5" s="84"/>
      <c r="E5" s="84"/>
      <c r="F5" s="84"/>
      <c r="G5" s="84"/>
      <c r="H5" s="84"/>
      <c r="I5" s="84"/>
    </row>
    <row r="6" spans="2:10" ht="17.25" customHeight="1" x14ac:dyDescent="0.25">
      <c r="B6" s="84"/>
      <c r="C6" s="84"/>
      <c r="D6" s="84"/>
      <c r="E6" s="84"/>
      <c r="F6" s="84"/>
      <c r="G6" s="84"/>
      <c r="H6" s="84"/>
      <c r="I6" s="84"/>
    </row>
    <row r="7" spans="2:10" ht="15.75" customHeight="1" x14ac:dyDescent="0.25">
      <c r="B7" s="84"/>
      <c r="C7" s="84"/>
      <c r="D7" s="84"/>
      <c r="E7" s="84"/>
      <c r="F7" s="84"/>
      <c r="G7" s="84"/>
      <c r="H7" s="84"/>
      <c r="I7" s="84"/>
    </row>
    <row r="8" spans="2:10" ht="17.25" customHeight="1" x14ac:dyDescent="0.25">
      <c r="B8" s="85"/>
      <c r="C8" s="85"/>
      <c r="D8" s="85"/>
      <c r="E8" s="85"/>
      <c r="F8" s="85"/>
      <c r="G8" s="85"/>
      <c r="H8" s="85"/>
      <c r="I8" s="85"/>
    </row>
    <row r="9" spans="2:10" ht="17.25" customHeight="1" x14ac:dyDescent="0.25">
      <c r="B9" s="86" t="s">
        <v>0</v>
      </c>
      <c r="C9" s="86"/>
      <c r="D9" s="86"/>
      <c r="E9" s="86"/>
      <c r="F9" s="86"/>
      <c r="G9" s="86"/>
      <c r="H9" s="86"/>
      <c r="I9" s="86"/>
    </row>
    <row r="10" spans="2:10" ht="17.25" customHeight="1" x14ac:dyDescent="0.25">
      <c r="B10" s="86" t="s">
        <v>37</v>
      </c>
      <c r="C10" s="86"/>
      <c r="D10" s="86"/>
      <c r="E10" s="86"/>
      <c r="F10" s="86"/>
      <c r="G10" s="86"/>
      <c r="H10" s="86"/>
      <c r="I10" s="86"/>
    </row>
    <row r="11" spans="2:10" ht="17.25" customHeight="1" x14ac:dyDescent="0.25">
      <c r="B11" s="86" t="s">
        <v>40</v>
      </c>
      <c r="C11" s="86"/>
      <c r="D11" s="86"/>
      <c r="E11" s="86"/>
      <c r="F11" s="86"/>
      <c r="G11" s="86"/>
      <c r="H11" s="86"/>
      <c r="I11" s="86"/>
    </row>
    <row r="12" spans="2:10" ht="17.25" customHeight="1" x14ac:dyDescent="0.25">
      <c r="B12" s="87" t="s">
        <v>1</v>
      </c>
      <c r="C12" s="87"/>
      <c r="D12" s="87"/>
      <c r="E12" s="87"/>
      <c r="F12" s="87"/>
      <c r="G12" s="87"/>
      <c r="H12" s="87"/>
      <c r="I12" s="87"/>
    </row>
    <row r="13" spans="2:10" ht="17.25" customHeight="1" x14ac:dyDescent="0.25">
      <c r="B13" s="13" t="s">
        <v>41</v>
      </c>
      <c r="C13" s="12"/>
      <c r="D13" s="12"/>
      <c r="E13" s="12"/>
      <c r="F13" s="12"/>
      <c r="G13" s="12"/>
      <c r="H13" s="12"/>
      <c r="I13" s="12"/>
    </row>
    <row r="14" spans="2:10" ht="13.5" customHeight="1" x14ac:dyDescent="0.25">
      <c r="B14" s="79" t="s">
        <v>2</v>
      </c>
      <c r="C14" s="78" t="s">
        <v>3</v>
      </c>
      <c r="D14" s="78"/>
      <c r="E14" s="78"/>
      <c r="F14" s="78"/>
      <c r="G14" s="78"/>
      <c r="H14" s="78"/>
      <c r="I14" s="79" t="s">
        <v>4</v>
      </c>
      <c r="J14" s="1"/>
    </row>
    <row r="15" spans="2:10" ht="15" customHeight="1" x14ac:dyDescent="0.25">
      <c r="B15" s="88"/>
      <c r="C15" s="78"/>
      <c r="D15" s="78"/>
      <c r="E15" s="78"/>
      <c r="F15" s="78"/>
      <c r="G15" s="78"/>
      <c r="H15" s="78"/>
      <c r="I15" s="80"/>
      <c r="J15" s="1"/>
    </row>
    <row r="16" spans="2:10" ht="18" customHeight="1" x14ac:dyDescent="0.25">
      <c r="B16" s="89"/>
      <c r="C16" s="14" t="s">
        <v>5</v>
      </c>
      <c r="D16" s="14" t="s">
        <v>6</v>
      </c>
      <c r="E16" s="14" t="s">
        <v>7</v>
      </c>
      <c r="F16" s="14" t="s">
        <v>8</v>
      </c>
      <c r="G16" s="14" t="s">
        <v>9</v>
      </c>
      <c r="H16" s="14" t="s">
        <v>10</v>
      </c>
      <c r="I16" s="81"/>
      <c r="J16" s="1"/>
    </row>
    <row r="17" spans="2:10" ht="16.5" customHeight="1" x14ac:dyDescent="0.25">
      <c r="B17" s="5" t="s">
        <v>11</v>
      </c>
      <c r="C17" s="15">
        <v>601</v>
      </c>
      <c r="D17" s="15">
        <v>11</v>
      </c>
      <c r="E17" s="15">
        <v>5</v>
      </c>
      <c r="F17" s="15">
        <v>99900110</v>
      </c>
      <c r="G17" s="16"/>
      <c r="H17" s="16"/>
      <c r="I17" s="15"/>
      <c r="J17" s="1"/>
    </row>
    <row r="18" spans="2:10" ht="16.5" customHeight="1" x14ac:dyDescent="0.25">
      <c r="B18" s="6" t="s">
        <v>12</v>
      </c>
      <c r="C18" s="15"/>
      <c r="D18" s="16"/>
      <c r="E18" s="16"/>
      <c r="F18" s="17"/>
      <c r="G18" s="18"/>
      <c r="H18" s="19"/>
      <c r="I18" s="18">
        <f>I19+I22</f>
        <v>2460</v>
      </c>
      <c r="J18" s="1"/>
    </row>
    <row r="19" spans="2:10" ht="16.5" customHeight="1" x14ac:dyDescent="0.25">
      <c r="B19" s="7" t="s">
        <v>13</v>
      </c>
      <c r="C19" s="15"/>
      <c r="D19" s="15"/>
      <c r="E19" s="15"/>
      <c r="F19" s="17"/>
      <c r="G19" s="15"/>
      <c r="H19" s="15"/>
      <c r="I19" s="17">
        <f>I20+I21</f>
        <v>2410</v>
      </c>
      <c r="J19" s="1"/>
    </row>
    <row r="20" spans="2:10" ht="16.5" customHeight="1" x14ac:dyDescent="0.25">
      <c r="B20" s="8" t="s">
        <v>14</v>
      </c>
      <c r="C20" s="16"/>
      <c r="D20" s="16"/>
      <c r="E20" s="16"/>
      <c r="F20" s="16"/>
      <c r="G20" s="16">
        <v>122</v>
      </c>
      <c r="H20" s="16">
        <v>211</v>
      </c>
      <c r="I20" s="20">
        <v>1852</v>
      </c>
      <c r="J20" s="1"/>
    </row>
    <row r="21" spans="2:10" ht="16.5" customHeight="1" x14ac:dyDescent="0.25">
      <c r="B21" s="8" t="s">
        <v>15</v>
      </c>
      <c r="C21" s="16"/>
      <c r="D21" s="16"/>
      <c r="E21" s="16"/>
      <c r="F21" s="16"/>
      <c r="G21" s="16">
        <v>129</v>
      </c>
      <c r="H21" s="16">
        <v>213</v>
      </c>
      <c r="I21" s="20">
        <v>558</v>
      </c>
      <c r="J21" s="1"/>
    </row>
    <row r="22" spans="2:10" ht="16.5" customHeight="1" x14ac:dyDescent="0.25">
      <c r="B22" s="9" t="s">
        <v>16</v>
      </c>
      <c r="C22" s="15"/>
      <c r="D22" s="15"/>
      <c r="E22" s="15"/>
      <c r="F22" s="17"/>
      <c r="G22" s="15">
        <v>112</v>
      </c>
      <c r="H22" s="15"/>
      <c r="I22" s="17">
        <f>I23+I24+I25</f>
        <v>50</v>
      </c>
      <c r="J22" s="1"/>
    </row>
    <row r="23" spans="2:10" ht="16.5" customHeight="1" x14ac:dyDescent="0.25">
      <c r="B23" s="8" t="s">
        <v>17</v>
      </c>
      <c r="C23" s="15"/>
      <c r="D23" s="16"/>
      <c r="E23" s="16"/>
      <c r="F23" s="16"/>
      <c r="G23" s="16">
        <v>122</v>
      </c>
      <c r="H23" s="16">
        <v>212</v>
      </c>
      <c r="I23" s="16">
        <v>5</v>
      </c>
      <c r="J23" s="1"/>
    </row>
    <row r="24" spans="2:10" ht="16.5" customHeight="1" x14ac:dyDescent="0.25">
      <c r="B24" s="8" t="s">
        <v>18</v>
      </c>
      <c r="C24" s="15"/>
      <c r="D24" s="16"/>
      <c r="E24" s="16"/>
      <c r="F24" s="16"/>
      <c r="G24" s="16">
        <v>122</v>
      </c>
      <c r="H24" s="16">
        <v>222</v>
      </c>
      <c r="I24" s="16">
        <v>10</v>
      </c>
      <c r="J24" s="1"/>
    </row>
    <row r="25" spans="2:10" ht="16.5" customHeight="1" x14ac:dyDescent="0.25">
      <c r="B25" s="8" t="s">
        <v>19</v>
      </c>
      <c r="C25" s="16"/>
      <c r="D25" s="16"/>
      <c r="E25" s="16"/>
      <c r="F25" s="16"/>
      <c r="G25" s="16">
        <v>122</v>
      </c>
      <c r="H25" s="16">
        <v>226</v>
      </c>
      <c r="I25" s="16">
        <v>35</v>
      </c>
      <c r="J25" s="1"/>
    </row>
    <row r="26" spans="2:10" ht="16.5" customHeight="1" x14ac:dyDescent="0.25">
      <c r="B26" s="10" t="s">
        <v>20</v>
      </c>
      <c r="C26" s="16"/>
      <c r="D26" s="16"/>
      <c r="E26" s="16"/>
      <c r="F26" s="17"/>
      <c r="G26" s="18">
        <v>240</v>
      </c>
      <c r="H26" s="16"/>
      <c r="I26" s="18">
        <f>I27</f>
        <v>440</v>
      </c>
      <c r="J26" s="1"/>
    </row>
    <row r="27" spans="2:10" ht="16.5" customHeight="1" x14ac:dyDescent="0.25">
      <c r="B27" s="9" t="s">
        <v>38</v>
      </c>
      <c r="C27" s="15">
        <v>601</v>
      </c>
      <c r="D27" s="15">
        <v>11</v>
      </c>
      <c r="E27" s="15">
        <v>5</v>
      </c>
      <c r="F27" s="15">
        <v>99900190</v>
      </c>
      <c r="G27" s="15">
        <v>244</v>
      </c>
      <c r="H27" s="15"/>
      <c r="I27" s="15">
        <f>I28+I29+I30+I31+I32+I33+I34+I35+I36</f>
        <v>440</v>
      </c>
      <c r="J27" s="1"/>
    </row>
    <row r="28" spans="2:10" ht="16.5" customHeight="1" x14ac:dyDescent="0.25">
      <c r="B28" s="8" t="s">
        <v>21</v>
      </c>
      <c r="C28" s="16"/>
      <c r="D28" s="16"/>
      <c r="E28" s="16"/>
      <c r="F28" s="16"/>
      <c r="G28" s="16">
        <v>244</v>
      </c>
      <c r="H28" s="16">
        <v>221</v>
      </c>
      <c r="I28" s="20"/>
      <c r="J28" s="1"/>
    </row>
    <row r="29" spans="2:10" ht="16.5" customHeight="1" x14ac:dyDescent="0.25">
      <c r="B29" s="8" t="s">
        <v>22</v>
      </c>
      <c r="C29" s="16"/>
      <c r="D29" s="16"/>
      <c r="E29" s="16"/>
      <c r="F29" s="16"/>
      <c r="G29" s="16">
        <v>244</v>
      </c>
      <c r="H29" s="16">
        <v>222</v>
      </c>
      <c r="I29" s="20"/>
      <c r="J29" s="1"/>
    </row>
    <row r="30" spans="2:10" ht="16.5" customHeight="1" x14ac:dyDescent="0.25">
      <c r="B30" s="8" t="s">
        <v>23</v>
      </c>
      <c r="C30" s="16"/>
      <c r="D30" s="16"/>
      <c r="E30" s="16"/>
      <c r="F30" s="16"/>
      <c r="G30" s="16">
        <v>244</v>
      </c>
      <c r="H30" s="16">
        <v>223</v>
      </c>
      <c r="I30" s="16"/>
      <c r="J30" s="1"/>
    </row>
    <row r="31" spans="2:10" ht="16.5" customHeight="1" x14ac:dyDescent="0.25">
      <c r="B31" s="8" t="s">
        <v>24</v>
      </c>
      <c r="C31" s="19"/>
      <c r="D31" s="19"/>
      <c r="E31" s="19"/>
      <c r="F31" s="19"/>
      <c r="G31" s="16">
        <v>244</v>
      </c>
      <c r="H31" s="16">
        <v>224</v>
      </c>
      <c r="I31" s="19"/>
      <c r="J31" s="1"/>
    </row>
    <row r="32" spans="2:10" ht="16.5" customHeight="1" x14ac:dyDescent="0.25">
      <c r="B32" s="8" t="s">
        <v>25</v>
      </c>
      <c r="C32" s="16"/>
      <c r="D32" s="16"/>
      <c r="E32" s="16"/>
      <c r="F32" s="16"/>
      <c r="G32" s="16">
        <v>244</v>
      </c>
      <c r="H32" s="16">
        <v>225</v>
      </c>
      <c r="I32" s="20"/>
      <c r="J32" s="1"/>
    </row>
    <row r="33" spans="2:10" ht="16.5" customHeight="1" x14ac:dyDescent="0.25">
      <c r="B33" s="8" t="s">
        <v>26</v>
      </c>
      <c r="C33" s="16"/>
      <c r="D33" s="16"/>
      <c r="E33" s="16"/>
      <c r="F33" s="16"/>
      <c r="G33" s="16">
        <v>244</v>
      </c>
      <c r="H33" s="16">
        <v>226</v>
      </c>
      <c r="I33" s="20">
        <v>30</v>
      </c>
      <c r="J33" s="1"/>
    </row>
    <row r="34" spans="2:10" ht="16.5" customHeight="1" x14ac:dyDescent="0.25">
      <c r="B34" s="8" t="s">
        <v>27</v>
      </c>
      <c r="C34" s="16"/>
      <c r="D34" s="16"/>
      <c r="E34" s="16"/>
      <c r="F34" s="16"/>
      <c r="G34" s="16">
        <v>244</v>
      </c>
      <c r="H34" s="16">
        <v>290</v>
      </c>
      <c r="I34" s="16"/>
      <c r="J34" s="1"/>
    </row>
    <row r="35" spans="2:10" ht="16.5" customHeight="1" x14ac:dyDescent="0.25">
      <c r="B35" s="8" t="s">
        <v>28</v>
      </c>
      <c r="C35" s="15"/>
      <c r="D35" s="15"/>
      <c r="E35" s="15"/>
      <c r="F35" s="15"/>
      <c r="G35" s="16">
        <v>244</v>
      </c>
      <c r="H35" s="16">
        <v>310</v>
      </c>
      <c r="I35" s="20">
        <v>350</v>
      </c>
      <c r="J35" s="1"/>
    </row>
    <row r="36" spans="2:10" ht="16.5" customHeight="1" x14ac:dyDescent="0.25">
      <c r="B36" s="8" t="s">
        <v>29</v>
      </c>
      <c r="C36" s="16"/>
      <c r="D36" s="16"/>
      <c r="E36" s="16"/>
      <c r="F36" s="16"/>
      <c r="G36" s="16">
        <v>244</v>
      </c>
      <c r="H36" s="16">
        <v>340</v>
      </c>
      <c r="I36" s="20">
        <v>60</v>
      </c>
      <c r="J36" s="1"/>
    </row>
    <row r="37" spans="2:10" ht="16.5" customHeight="1" x14ac:dyDescent="0.25">
      <c r="B37" s="10" t="s">
        <v>30</v>
      </c>
      <c r="C37" s="18"/>
      <c r="D37" s="18"/>
      <c r="E37" s="18"/>
      <c r="F37" s="17"/>
      <c r="G37" s="18">
        <v>850</v>
      </c>
      <c r="H37" s="18"/>
      <c r="I37" s="21">
        <f>I38+I40+I42</f>
        <v>30</v>
      </c>
      <c r="J37" s="1"/>
    </row>
    <row r="38" spans="2:10" ht="16.5" customHeight="1" x14ac:dyDescent="0.25">
      <c r="B38" s="9" t="s">
        <v>31</v>
      </c>
      <c r="C38" s="15"/>
      <c r="D38" s="16"/>
      <c r="E38" s="16"/>
      <c r="F38" s="16"/>
      <c r="G38" s="15">
        <v>851</v>
      </c>
      <c r="H38" s="16"/>
      <c r="I38" s="15">
        <f>I39</f>
        <v>5</v>
      </c>
      <c r="J38" s="1"/>
    </row>
    <row r="39" spans="2:10" ht="16.5" customHeight="1" x14ac:dyDescent="0.25">
      <c r="B39" s="8" t="s">
        <v>32</v>
      </c>
      <c r="C39" s="15"/>
      <c r="D39" s="16"/>
      <c r="E39" s="16"/>
      <c r="F39" s="16"/>
      <c r="G39" s="16">
        <v>851</v>
      </c>
      <c r="H39" s="16">
        <v>290</v>
      </c>
      <c r="I39" s="16">
        <v>5</v>
      </c>
      <c r="J39" s="1"/>
    </row>
    <row r="40" spans="2:10" ht="16.5" customHeight="1" x14ac:dyDescent="0.25">
      <c r="B40" s="9" t="s">
        <v>42</v>
      </c>
      <c r="C40" s="15"/>
      <c r="D40" s="16"/>
      <c r="E40" s="16"/>
      <c r="F40" s="16"/>
      <c r="G40" s="15">
        <v>852</v>
      </c>
      <c r="H40" s="16"/>
      <c r="I40" s="15">
        <f>I41</f>
        <v>20</v>
      </c>
      <c r="J40" s="1"/>
    </row>
    <row r="41" spans="2:10" ht="16.5" customHeight="1" x14ac:dyDescent="0.25">
      <c r="B41" s="8" t="s">
        <v>33</v>
      </c>
      <c r="C41" s="16"/>
      <c r="D41" s="16"/>
      <c r="E41" s="16"/>
      <c r="F41" s="16"/>
      <c r="G41" s="16">
        <v>852</v>
      </c>
      <c r="H41" s="16">
        <v>290</v>
      </c>
      <c r="I41" s="20">
        <v>20</v>
      </c>
      <c r="J41" s="1"/>
    </row>
    <row r="42" spans="2:10" s="4" customFormat="1" ht="16.5" customHeight="1" x14ac:dyDescent="0.25">
      <c r="B42" s="9" t="s">
        <v>43</v>
      </c>
      <c r="C42" s="16"/>
      <c r="D42" s="16"/>
      <c r="E42" s="16"/>
      <c r="F42" s="16"/>
      <c r="G42" s="15">
        <v>853</v>
      </c>
      <c r="H42" s="16"/>
      <c r="I42" s="17">
        <f>I43</f>
        <v>5</v>
      </c>
      <c r="J42" s="1"/>
    </row>
    <row r="43" spans="2:10" s="4" customFormat="1" ht="16.5" customHeight="1" x14ac:dyDescent="0.25">
      <c r="B43" s="8" t="s">
        <v>44</v>
      </c>
      <c r="C43" s="16"/>
      <c r="D43" s="16"/>
      <c r="E43" s="16"/>
      <c r="F43" s="16"/>
      <c r="G43" s="16">
        <v>853</v>
      </c>
      <c r="H43" s="16">
        <v>290</v>
      </c>
      <c r="I43" s="20">
        <v>5</v>
      </c>
      <c r="J43" s="1"/>
    </row>
    <row r="44" spans="2:10" ht="16.5" customHeight="1" x14ac:dyDescent="0.25">
      <c r="B44" s="10" t="s">
        <v>34</v>
      </c>
      <c r="C44" s="18"/>
      <c r="D44" s="18"/>
      <c r="E44" s="18"/>
      <c r="F44" s="18"/>
      <c r="G44" s="18"/>
      <c r="H44" s="18"/>
      <c r="I44" s="21">
        <f>I18+I26+I37</f>
        <v>2930</v>
      </c>
      <c r="J44" s="1"/>
    </row>
    <row r="45" spans="2:10" ht="15.75" x14ac:dyDescent="0.25">
      <c r="B45" s="2"/>
      <c r="C45" s="12"/>
      <c r="D45" s="12"/>
      <c r="E45" s="12"/>
      <c r="F45" s="12"/>
      <c r="G45" s="12"/>
      <c r="H45" s="12"/>
      <c r="I45" s="12"/>
    </row>
    <row r="46" spans="2:10" ht="15.75" x14ac:dyDescent="0.25">
      <c r="B46" s="11" t="s">
        <v>35</v>
      </c>
      <c r="C46" s="12"/>
      <c r="D46" s="12"/>
      <c r="E46" s="82"/>
      <c r="F46" s="82"/>
      <c r="G46" s="82"/>
      <c r="H46" s="12"/>
      <c r="I46" s="12"/>
    </row>
    <row r="47" spans="2:10" ht="15.75" x14ac:dyDescent="0.25">
      <c r="B47" s="11" t="s">
        <v>36</v>
      </c>
      <c r="C47" s="12"/>
      <c r="D47" s="12"/>
      <c r="E47" s="12"/>
      <c r="F47" s="12"/>
      <c r="G47" s="12"/>
      <c r="H47" s="12"/>
      <c r="I47" s="12"/>
    </row>
    <row r="48" spans="2:10" ht="15.75" x14ac:dyDescent="0.25">
      <c r="B48" s="11"/>
      <c r="C48" s="12"/>
      <c r="D48" s="12"/>
      <c r="E48" s="12"/>
      <c r="F48" s="12"/>
      <c r="G48" s="12"/>
      <c r="H48" s="12"/>
      <c r="I48" s="12"/>
    </row>
  </sheetData>
  <mergeCells count="9">
    <mergeCell ref="C14:H15"/>
    <mergeCell ref="I14:I16"/>
    <mergeCell ref="E46:G46"/>
    <mergeCell ref="B1:I8"/>
    <mergeCell ref="B9:I9"/>
    <mergeCell ref="B10:I10"/>
    <mergeCell ref="B11:I11"/>
    <mergeCell ref="B12:I12"/>
    <mergeCell ref="B14:B16"/>
  </mergeCells>
  <pageMargins left="0.27559055118110237" right="0.19685039370078741" top="0.23622047244094491" bottom="0.39370078740157483" header="0.31496062992125984" footer="0.31496062992125984"/>
  <pageSetup paperSize="9" scale="95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M46"/>
  <sheetViews>
    <sheetView topLeftCell="A10" workbookViewId="0">
      <selection activeCell="B1" sqref="B1:I8"/>
    </sheetView>
  </sheetViews>
  <sheetFormatPr defaultRowHeight="15.75" x14ac:dyDescent="0.25"/>
  <cols>
    <col min="1" max="1" width="3.85546875" style="72" customWidth="1"/>
    <col min="2" max="2" width="45.42578125" style="72" customWidth="1"/>
    <col min="3" max="3" width="5.7109375" style="72" customWidth="1"/>
    <col min="4" max="4" width="5.140625" style="72" customWidth="1"/>
    <col min="5" max="5" width="5.5703125" style="72" customWidth="1"/>
    <col min="6" max="6" width="14" style="72" customWidth="1"/>
    <col min="7" max="7" width="6" style="72" customWidth="1"/>
    <col min="8" max="8" width="7.42578125" style="72" customWidth="1"/>
    <col min="9" max="9" width="9.140625" style="72" customWidth="1"/>
    <col min="10" max="257" width="9.140625" style="72"/>
    <col min="258" max="258" width="37.42578125" style="72" customWidth="1"/>
    <col min="259" max="259" width="9.5703125" style="72" customWidth="1"/>
    <col min="260" max="260" width="7.7109375" style="72" customWidth="1"/>
    <col min="261" max="261" width="4.5703125" style="72" customWidth="1"/>
    <col min="262" max="262" width="13.42578125" style="72" customWidth="1"/>
    <col min="263" max="263" width="8.140625" style="72" customWidth="1"/>
    <col min="264" max="264" width="4.7109375" style="72" customWidth="1"/>
    <col min="265" max="265" width="15.85546875" style="72" customWidth="1"/>
    <col min="266" max="513" width="9.140625" style="72"/>
    <col min="514" max="514" width="37.42578125" style="72" customWidth="1"/>
    <col min="515" max="515" width="9.5703125" style="72" customWidth="1"/>
    <col min="516" max="516" width="7.7109375" style="72" customWidth="1"/>
    <col min="517" max="517" width="4.5703125" style="72" customWidth="1"/>
    <col min="518" max="518" width="13.42578125" style="72" customWidth="1"/>
    <col min="519" max="519" width="8.140625" style="72" customWidth="1"/>
    <col min="520" max="520" width="4.7109375" style="72" customWidth="1"/>
    <col min="521" max="521" width="15.85546875" style="72" customWidth="1"/>
    <col min="522" max="769" width="9.140625" style="72"/>
    <col min="770" max="770" width="37.42578125" style="72" customWidth="1"/>
    <col min="771" max="771" width="9.5703125" style="72" customWidth="1"/>
    <col min="772" max="772" width="7.7109375" style="72" customWidth="1"/>
    <col min="773" max="773" width="4.5703125" style="72" customWidth="1"/>
    <col min="774" max="774" width="13.42578125" style="72" customWidth="1"/>
    <col min="775" max="775" width="8.140625" style="72" customWidth="1"/>
    <col min="776" max="776" width="4.7109375" style="72" customWidth="1"/>
    <col min="777" max="777" width="15.85546875" style="72" customWidth="1"/>
    <col min="778" max="1025" width="9.140625" style="72"/>
    <col min="1026" max="1026" width="37.42578125" style="72" customWidth="1"/>
    <col min="1027" max="1027" width="9.5703125" style="72" customWidth="1"/>
    <col min="1028" max="1028" width="7.7109375" style="72" customWidth="1"/>
    <col min="1029" max="1029" width="4.5703125" style="72" customWidth="1"/>
    <col min="1030" max="1030" width="13.42578125" style="72" customWidth="1"/>
    <col min="1031" max="1031" width="8.140625" style="72" customWidth="1"/>
    <col min="1032" max="1032" width="4.7109375" style="72" customWidth="1"/>
    <col min="1033" max="1033" width="15.85546875" style="72" customWidth="1"/>
    <col min="1034" max="1281" width="9.140625" style="72"/>
    <col min="1282" max="1282" width="37.42578125" style="72" customWidth="1"/>
    <col min="1283" max="1283" width="9.5703125" style="72" customWidth="1"/>
    <col min="1284" max="1284" width="7.7109375" style="72" customWidth="1"/>
    <col min="1285" max="1285" width="4.5703125" style="72" customWidth="1"/>
    <col min="1286" max="1286" width="13.42578125" style="72" customWidth="1"/>
    <col min="1287" max="1287" width="8.140625" style="72" customWidth="1"/>
    <col min="1288" max="1288" width="4.7109375" style="72" customWidth="1"/>
    <col min="1289" max="1289" width="15.85546875" style="72" customWidth="1"/>
    <col min="1290" max="1537" width="9.140625" style="72"/>
    <col min="1538" max="1538" width="37.42578125" style="72" customWidth="1"/>
    <col min="1539" max="1539" width="9.5703125" style="72" customWidth="1"/>
    <col min="1540" max="1540" width="7.7109375" style="72" customWidth="1"/>
    <col min="1541" max="1541" width="4.5703125" style="72" customWidth="1"/>
    <col min="1542" max="1542" width="13.42578125" style="72" customWidth="1"/>
    <col min="1543" max="1543" width="8.140625" style="72" customWidth="1"/>
    <col min="1544" max="1544" width="4.7109375" style="72" customWidth="1"/>
    <col min="1545" max="1545" width="15.85546875" style="72" customWidth="1"/>
    <col min="1546" max="1793" width="9.140625" style="72"/>
    <col min="1794" max="1794" width="37.42578125" style="72" customWidth="1"/>
    <col min="1795" max="1795" width="9.5703125" style="72" customWidth="1"/>
    <col min="1796" max="1796" width="7.7109375" style="72" customWidth="1"/>
    <col min="1797" max="1797" width="4.5703125" style="72" customWidth="1"/>
    <col min="1798" max="1798" width="13.42578125" style="72" customWidth="1"/>
    <col min="1799" max="1799" width="8.140625" style="72" customWidth="1"/>
    <col min="1800" max="1800" width="4.7109375" style="72" customWidth="1"/>
    <col min="1801" max="1801" width="15.85546875" style="72" customWidth="1"/>
    <col min="1802" max="2049" width="9.140625" style="72"/>
    <col min="2050" max="2050" width="37.42578125" style="72" customWidth="1"/>
    <col min="2051" max="2051" width="9.5703125" style="72" customWidth="1"/>
    <col min="2052" max="2052" width="7.7109375" style="72" customWidth="1"/>
    <col min="2053" max="2053" width="4.5703125" style="72" customWidth="1"/>
    <col min="2054" max="2054" width="13.42578125" style="72" customWidth="1"/>
    <col min="2055" max="2055" width="8.140625" style="72" customWidth="1"/>
    <col min="2056" max="2056" width="4.7109375" style="72" customWidth="1"/>
    <col min="2057" max="2057" width="15.85546875" style="72" customWidth="1"/>
    <col min="2058" max="2305" width="9.140625" style="72"/>
    <col min="2306" max="2306" width="37.42578125" style="72" customWidth="1"/>
    <col min="2307" max="2307" width="9.5703125" style="72" customWidth="1"/>
    <col min="2308" max="2308" width="7.7109375" style="72" customWidth="1"/>
    <col min="2309" max="2309" width="4.5703125" style="72" customWidth="1"/>
    <col min="2310" max="2310" width="13.42578125" style="72" customWidth="1"/>
    <col min="2311" max="2311" width="8.140625" style="72" customWidth="1"/>
    <col min="2312" max="2312" width="4.7109375" style="72" customWidth="1"/>
    <col min="2313" max="2313" width="15.85546875" style="72" customWidth="1"/>
    <col min="2314" max="2561" width="9.140625" style="72"/>
    <col min="2562" max="2562" width="37.42578125" style="72" customWidth="1"/>
    <col min="2563" max="2563" width="9.5703125" style="72" customWidth="1"/>
    <col min="2564" max="2564" width="7.7109375" style="72" customWidth="1"/>
    <col min="2565" max="2565" width="4.5703125" style="72" customWidth="1"/>
    <col min="2566" max="2566" width="13.42578125" style="72" customWidth="1"/>
    <col min="2567" max="2567" width="8.140625" style="72" customWidth="1"/>
    <col min="2568" max="2568" width="4.7109375" style="72" customWidth="1"/>
    <col min="2569" max="2569" width="15.85546875" style="72" customWidth="1"/>
    <col min="2570" max="2817" width="9.140625" style="72"/>
    <col min="2818" max="2818" width="37.42578125" style="72" customWidth="1"/>
    <col min="2819" max="2819" width="9.5703125" style="72" customWidth="1"/>
    <col min="2820" max="2820" width="7.7109375" style="72" customWidth="1"/>
    <col min="2821" max="2821" width="4.5703125" style="72" customWidth="1"/>
    <col min="2822" max="2822" width="13.42578125" style="72" customWidth="1"/>
    <col min="2823" max="2823" width="8.140625" style="72" customWidth="1"/>
    <col min="2824" max="2824" width="4.7109375" style="72" customWidth="1"/>
    <col min="2825" max="2825" width="15.85546875" style="72" customWidth="1"/>
    <col min="2826" max="3073" width="9.140625" style="72"/>
    <col min="3074" max="3074" width="37.42578125" style="72" customWidth="1"/>
    <col min="3075" max="3075" width="9.5703125" style="72" customWidth="1"/>
    <col min="3076" max="3076" width="7.7109375" style="72" customWidth="1"/>
    <col min="3077" max="3077" width="4.5703125" style="72" customWidth="1"/>
    <col min="3078" max="3078" width="13.42578125" style="72" customWidth="1"/>
    <col min="3079" max="3079" width="8.140625" style="72" customWidth="1"/>
    <col min="3080" max="3080" width="4.7109375" style="72" customWidth="1"/>
    <col min="3081" max="3081" width="15.85546875" style="72" customWidth="1"/>
    <col min="3082" max="3329" width="9.140625" style="72"/>
    <col min="3330" max="3330" width="37.42578125" style="72" customWidth="1"/>
    <col min="3331" max="3331" width="9.5703125" style="72" customWidth="1"/>
    <col min="3332" max="3332" width="7.7109375" style="72" customWidth="1"/>
    <col min="3333" max="3333" width="4.5703125" style="72" customWidth="1"/>
    <col min="3334" max="3334" width="13.42578125" style="72" customWidth="1"/>
    <col min="3335" max="3335" width="8.140625" style="72" customWidth="1"/>
    <col min="3336" max="3336" width="4.7109375" style="72" customWidth="1"/>
    <col min="3337" max="3337" width="15.85546875" style="72" customWidth="1"/>
    <col min="3338" max="3585" width="9.140625" style="72"/>
    <col min="3586" max="3586" width="37.42578125" style="72" customWidth="1"/>
    <col min="3587" max="3587" width="9.5703125" style="72" customWidth="1"/>
    <col min="3588" max="3588" width="7.7109375" style="72" customWidth="1"/>
    <col min="3589" max="3589" width="4.5703125" style="72" customWidth="1"/>
    <col min="3590" max="3590" width="13.42578125" style="72" customWidth="1"/>
    <col min="3591" max="3591" width="8.140625" style="72" customWidth="1"/>
    <col min="3592" max="3592" width="4.7109375" style="72" customWidth="1"/>
    <col min="3593" max="3593" width="15.85546875" style="72" customWidth="1"/>
    <col min="3594" max="3841" width="9.140625" style="72"/>
    <col min="3842" max="3842" width="37.42578125" style="72" customWidth="1"/>
    <col min="3843" max="3843" width="9.5703125" style="72" customWidth="1"/>
    <col min="3844" max="3844" width="7.7109375" style="72" customWidth="1"/>
    <col min="3845" max="3845" width="4.5703125" style="72" customWidth="1"/>
    <col min="3846" max="3846" width="13.42578125" style="72" customWidth="1"/>
    <col min="3847" max="3847" width="8.140625" style="72" customWidth="1"/>
    <col min="3848" max="3848" width="4.7109375" style="72" customWidth="1"/>
    <col min="3849" max="3849" width="15.85546875" style="72" customWidth="1"/>
    <col min="3850" max="4097" width="9.140625" style="72"/>
    <col min="4098" max="4098" width="37.42578125" style="72" customWidth="1"/>
    <col min="4099" max="4099" width="9.5703125" style="72" customWidth="1"/>
    <col min="4100" max="4100" width="7.7109375" style="72" customWidth="1"/>
    <col min="4101" max="4101" width="4.5703125" style="72" customWidth="1"/>
    <col min="4102" max="4102" width="13.42578125" style="72" customWidth="1"/>
    <col min="4103" max="4103" width="8.140625" style="72" customWidth="1"/>
    <col min="4104" max="4104" width="4.7109375" style="72" customWidth="1"/>
    <col min="4105" max="4105" width="15.85546875" style="72" customWidth="1"/>
    <col min="4106" max="4353" width="9.140625" style="72"/>
    <col min="4354" max="4354" width="37.42578125" style="72" customWidth="1"/>
    <col min="4355" max="4355" width="9.5703125" style="72" customWidth="1"/>
    <col min="4356" max="4356" width="7.7109375" style="72" customWidth="1"/>
    <col min="4357" max="4357" width="4.5703125" style="72" customWidth="1"/>
    <col min="4358" max="4358" width="13.42578125" style="72" customWidth="1"/>
    <col min="4359" max="4359" width="8.140625" style="72" customWidth="1"/>
    <col min="4360" max="4360" width="4.7109375" style="72" customWidth="1"/>
    <col min="4361" max="4361" width="15.85546875" style="72" customWidth="1"/>
    <col min="4362" max="4609" width="9.140625" style="72"/>
    <col min="4610" max="4610" width="37.42578125" style="72" customWidth="1"/>
    <col min="4611" max="4611" width="9.5703125" style="72" customWidth="1"/>
    <col min="4612" max="4612" width="7.7109375" style="72" customWidth="1"/>
    <col min="4613" max="4613" width="4.5703125" style="72" customWidth="1"/>
    <col min="4614" max="4614" width="13.42578125" style="72" customWidth="1"/>
    <col min="4615" max="4615" width="8.140625" style="72" customWidth="1"/>
    <col min="4616" max="4616" width="4.7109375" style="72" customWidth="1"/>
    <col min="4617" max="4617" width="15.85546875" style="72" customWidth="1"/>
    <col min="4618" max="4865" width="9.140625" style="72"/>
    <col min="4866" max="4866" width="37.42578125" style="72" customWidth="1"/>
    <col min="4867" max="4867" width="9.5703125" style="72" customWidth="1"/>
    <col min="4868" max="4868" width="7.7109375" style="72" customWidth="1"/>
    <col min="4869" max="4869" width="4.5703125" style="72" customWidth="1"/>
    <col min="4870" max="4870" width="13.42578125" style="72" customWidth="1"/>
    <col min="4871" max="4871" width="8.140625" style="72" customWidth="1"/>
    <col min="4872" max="4872" width="4.7109375" style="72" customWidth="1"/>
    <col min="4873" max="4873" width="15.85546875" style="72" customWidth="1"/>
    <col min="4874" max="5121" width="9.140625" style="72"/>
    <col min="5122" max="5122" width="37.42578125" style="72" customWidth="1"/>
    <col min="5123" max="5123" width="9.5703125" style="72" customWidth="1"/>
    <col min="5124" max="5124" width="7.7109375" style="72" customWidth="1"/>
    <col min="5125" max="5125" width="4.5703125" style="72" customWidth="1"/>
    <col min="5126" max="5126" width="13.42578125" style="72" customWidth="1"/>
    <col min="5127" max="5127" width="8.140625" style="72" customWidth="1"/>
    <col min="5128" max="5128" width="4.7109375" style="72" customWidth="1"/>
    <col min="5129" max="5129" width="15.85546875" style="72" customWidth="1"/>
    <col min="5130" max="5377" width="9.140625" style="72"/>
    <col min="5378" max="5378" width="37.42578125" style="72" customWidth="1"/>
    <col min="5379" max="5379" width="9.5703125" style="72" customWidth="1"/>
    <col min="5380" max="5380" width="7.7109375" style="72" customWidth="1"/>
    <col min="5381" max="5381" width="4.5703125" style="72" customWidth="1"/>
    <col min="5382" max="5382" width="13.42578125" style="72" customWidth="1"/>
    <col min="5383" max="5383" width="8.140625" style="72" customWidth="1"/>
    <col min="5384" max="5384" width="4.7109375" style="72" customWidth="1"/>
    <col min="5385" max="5385" width="15.85546875" style="72" customWidth="1"/>
    <col min="5386" max="5633" width="9.140625" style="72"/>
    <col min="5634" max="5634" width="37.42578125" style="72" customWidth="1"/>
    <col min="5635" max="5635" width="9.5703125" style="72" customWidth="1"/>
    <col min="5636" max="5636" width="7.7109375" style="72" customWidth="1"/>
    <col min="5637" max="5637" width="4.5703125" style="72" customWidth="1"/>
    <col min="5638" max="5638" width="13.42578125" style="72" customWidth="1"/>
    <col min="5639" max="5639" width="8.140625" style="72" customWidth="1"/>
    <col min="5640" max="5640" width="4.7109375" style="72" customWidth="1"/>
    <col min="5641" max="5641" width="15.85546875" style="72" customWidth="1"/>
    <col min="5642" max="5889" width="9.140625" style="72"/>
    <col min="5890" max="5890" width="37.42578125" style="72" customWidth="1"/>
    <col min="5891" max="5891" width="9.5703125" style="72" customWidth="1"/>
    <col min="5892" max="5892" width="7.7109375" style="72" customWidth="1"/>
    <col min="5893" max="5893" width="4.5703125" style="72" customWidth="1"/>
    <col min="5894" max="5894" width="13.42578125" style="72" customWidth="1"/>
    <col min="5895" max="5895" width="8.140625" style="72" customWidth="1"/>
    <col min="5896" max="5896" width="4.7109375" style="72" customWidth="1"/>
    <col min="5897" max="5897" width="15.85546875" style="72" customWidth="1"/>
    <col min="5898" max="6145" width="9.140625" style="72"/>
    <col min="6146" max="6146" width="37.42578125" style="72" customWidth="1"/>
    <col min="6147" max="6147" width="9.5703125" style="72" customWidth="1"/>
    <col min="6148" max="6148" width="7.7109375" style="72" customWidth="1"/>
    <col min="6149" max="6149" width="4.5703125" style="72" customWidth="1"/>
    <col min="6150" max="6150" width="13.42578125" style="72" customWidth="1"/>
    <col min="6151" max="6151" width="8.140625" style="72" customWidth="1"/>
    <col min="6152" max="6152" width="4.7109375" style="72" customWidth="1"/>
    <col min="6153" max="6153" width="15.85546875" style="72" customWidth="1"/>
    <col min="6154" max="6401" width="9.140625" style="72"/>
    <col min="6402" max="6402" width="37.42578125" style="72" customWidth="1"/>
    <col min="6403" max="6403" width="9.5703125" style="72" customWidth="1"/>
    <col min="6404" max="6404" width="7.7109375" style="72" customWidth="1"/>
    <col min="6405" max="6405" width="4.5703125" style="72" customWidth="1"/>
    <col min="6406" max="6406" width="13.42578125" style="72" customWidth="1"/>
    <col min="6407" max="6407" width="8.140625" style="72" customWidth="1"/>
    <col min="6408" max="6408" width="4.7109375" style="72" customWidth="1"/>
    <col min="6409" max="6409" width="15.85546875" style="72" customWidth="1"/>
    <col min="6410" max="6657" width="9.140625" style="72"/>
    <col min="6658" max="6658" width="37.42578125" style="72" customWidth="1"/>
    <col min="6659" max="6659" width="9.5703125" style="72" customWidth="1"/>
    <col min="6660" max="6660" width="7.7109375" style="72" customWidth="1"/>
    <col min="6661" max="6661" width="4.5703125" style="72" customWidth="1"/>
    <col min="6662" max="6662" width="13.42578125" style="72" customWidth="1"/>
    <col min="6663" max="6663" width="8.140625" style="72" customWidth="1"/>
    <col min="6664" max="6664" width="4.7109375" style="72" customWidth="1"/>
    <col min="6665" max="6665" width="15.85546875" style="72" customWidth="1"/>
    <col min="6666" max="6913" width="9.140625" style="72"/>
    <col min="6914" max="6914" width="37.42578125" style="72" customWidth="1"/>
    <col min="6915" max="6915" width="9.5703125" style="72" customWidth="1"/>
    <col min="6916" max="6916" width="7.7109375" style="72" customWidth="1"/>
    <col min="6917" max="6917" width="4.5703125" style="72" customWidth="1"/>
    <col min="6918" max="6918" width="13.42578125" style="72" customWidth="1"/>
    <col min="6919" max="6919" width="8.140625" style="72" customWidth="1"/>
    <col min="6920" max="6920" width="4.7109375" style="72" customWidth="1"/>
    <col min="6921" max="6921" width="15.85546875" style="72" customWidth="1"/>
    <col min="6922" max="7169" width="9.140625" style="72"/>
    <col min="7170" max="7170" width="37.42578125" style="72" customWidth="1"/>
    <col min="7171" max="7171" width="9.5703125" style="72" customWidth="1"/>
    <col min="7172" max="7172" width="7.7109375" style="72" customWidth="1"/>
    <col min="7173" max="7173" width="4.5703125" style="72" customWidth="1"/>
    <col min="7174" max="7174" width="13.42578125" style="72" customWidth="1"/>
    <col min="7175" max="7175" width="8.140625" style="72" customWidth="1"/>
    <col min="7176" max="7176" width="4.7109375" style="72" customWidth="1"/>
    <col min="7177" max="7177" width="15.85546875" style="72" customWidth="1"/>
    <col min="7178" max="7425" width="9.140625" style="72"/>
    <col min="7426" max="7426" width="37.42578125" style="72" customWidth="1"/>
    <col min="7427" max="7427" width="9.5703125" style="72" customWidth="1"/>
    <col min="7428" max="7428" width="7.7109375" style="72" customWidth="1"/>
    <col min="7429" max="7429" width="4.5703125" style="72" customWidth="1"/>
    <col min="7430" max="7430" width="13.42578125" style="72" customWidth="1"/>
    <col min="7431" max="7431" width="8.140625" style="72" customWidth="1"/>
    <col min="7432" max="7432" width="4.7109375" style="72" customWidth="1"/>
    <col min="7433" max="7433" width="15.85546875" style="72" customWidth="1"/>
    <col min="7434" max="7681" width="9.140625" style="72"/>
    <col min="7682" max="7682" width="37.42578125" style="72" customWidth="1"/>
    <col min="7683" max="7683" width="9.5703125" style="72" customWidth="1"/>
    <col min="7684" max="7684" width="7.7109375" style="72" customWidth="1"/>
    <col min="7685" max="7685" width="4.5703125" style="72" customWidth="1"/>
    <col min="7686" max="7686" width="13.42578125" style="72" customWidth="1"/>
    <col min="7687" max="7687" width="8.140625" style="72" customWidth="1"/>
    <col min="7688" max="7688" width="4.7109375" style="72" customWidth="1"/>
    <col min="7689" max="7689" width="15.85546875" style="72" customWidth="1"/>
    <col min="7690" max="7937" width="9.140625" style="72"/>
    <col min="7938" max="7938" width="37.42578125" style="72" customWidth="1"/>
    <col min="7939" max="7939" width="9.5703125" style="72" customWidth="1"/>
    <col min="7940" max="7940" width="7.7109375" style="72" customWidth="1"/>
    <col min="7941" max="7941" width="4.5703125" style="72" customWidth="1"/>
    <col min="7942" max="7942" width="13.42578125" style="72" customWidth="1"/>
    <col min="7943" max="7943" width="8.140625" style="72" customWidth="1"/>
    <col min="7944" max="7944" width="4.7109375" style="72" customWidth="1"/>
    <col min="7945" max="7945" width="15.85546875" style="72" customWidth="1"/>
    <col min="7946" max="8193" width="9.140625" style="72"/>
    <col min="8194" max="8194" width="37.42578125" style="72" customWidth="1"/>
    <col min="8195" max="8195" width="9.5703125" style="72" customWidth="1"/>
    <col min="8196" max="8196" width="7.7109375" style="72" customWidth="1"/>
    <col min="8197" max="8197" width="4.5703125" style="72" customWidth="1"/>
    <col min="8198" max="8198" width="13.42578125" style="72" customWidth="1"/>
    <col min="8199" max="8199" width="8.140625" style="72" customWidth="1"/>
    <col min="8200" max="8200" width="4.7109375" style="72" customWidth="1"/>
    <col min="8201" max="8201" width="15.85546875" style="72" customWidth="1"/>
    <col min="8202" max="8449" width="9.140625" style="72"/>
    <col min="8450" max="8450" width="37.42578125" style="72" customWidth="1"/>
    <col min="8451" max="8451" width="9.5703125" style="72" customWidth="1"/>
    <col min="8452" max="8452" width="7.7109375" style="72" customWidth="1"/>
    <col min="8453" max="8453" width="4.5703125" style="72" customWidth="1"/>
    <col min="8454" max="8454" width="13.42578125" style="72" customWidth="1"/>
    <col min="8455" max="8455" width="8.140625" style="72" customWidth="1"/>
    <col min="8456" max="8456" width="4.7109375" style="72" customWidth="1"/>
    <col min="8457" max="8457" width="15.85546875" style="72" customWidth="1"/>
    <col min="8458" max="8705" width="9.140625" style="72"/>
    <col min="8706" max="8706" width="37.42578125" style="72" customWidth="1"/>
    <col min="8707" max="8707" width="9.5703125" style="72" customWidth="1"/>
    <col min="8708" max="8708" width="7.7109375" style="72" customWidth="1"/>
    <col min="8709" max="8709" width="4.5703125" style="72" customWidth="1"/>
    <col min="8710" max="8710" width="13.42578125" style="72" customWidth="1"/>
    <col min="8711" max="8711" width="8.140625" style="72" customWidth="1"/>
    <col min="8712" max="8712" width="4.7109375" style="72" customWidth="1"/>
    <col min="8713" max="8713" width="15.85546875" style="72" customWidth="1"/>
    <col min="8714" max="8961" width="9.140625" style="72"/>
    <col min="8962" max="8962" width="37.42578125" style="72" customWidth="1"/>
    <col min="8963" max="8963" width="9.5703125" style="72" customWidth="1"/>
    <col min="8964" max="8964" width="7.7109375" style="72" customWidth="1"/>
    <col min="8965" max="8965" width="4.5703125" style="72" customWidth="1"/>
    <col min="8966" max="8966" width="13.42578125" style="72" customWidth="1"/>
    <col min="8967" max="8967" width="8.140625" style="72" customWidth="1"/>
    <col min="8968" max="8968" width="4.7109375" style="72" customWidth="1"/>
    <col min="8969" max="8969" width="15.85546875" style="72" customWidth="1"/>
    <col min="8970" max="9217" width="9.140625" style="72"/>
    <col min="9218" max="9218" width="37.42578125" style="72" customWidth="1"/>
    <col min="9219" max="9219" width="9.5703125" style="72" customWidth="1"/>
    <col min="9220" max="9220" width="7.7109375" style="72" customWidth="1"/>
    <col min="9221" max="9221" width="4.5703125" style="72" customWidth="1"/>
    <col min="9222" max="9222" width="13.42578125" style="72" customWidth="1"/>
    <col min="9223" max="9223" width="8.140625" style="72" customWidth="1"/>
    <col min="9224" max="9224" width="4.7109375" style="72" customWidth="1"/>
    <col min="9225" max="9225" width="15.85546875" style="72" customWidth="1"/>
    <col min="9226" max="9473" width="9.140625" style="72"/>
    <col min="9474" max="9474" width="37.42578125" style="72" customWidth="1"/>
    <col min="9475" max="9475" width="9.5703125" style="72" customWidth="1"/>
    <col min="9476" max="9476" width="7.7109375" style="72" customWidth="1"/>
    <col min="9477" max="9477" width="4.5703125" style="72" customWidth="1"/>
    <col min="9478" max="9478" width="13.42578125" style="72" customWidth="1"/>
    <col min="9479" max="9479" width="8.140625" style="72" customWidth="1"/>
    <col min="9480" max="9480" width="4.7109375" style="72" customWidth="1"/>
    <col min="9481" max="9481" width="15.85546875" style="72" customWidth="1"/>
    <col min="9482" max="9729" width="9.140625" style="72"/>
    <col min="9730" max="9730" width="37.42578125" style="72" customWidth="1"/>
    <col min="9731" max="9731" width="9.5703125" style="72" customWidth="1"/>
    <col min="9732" max="9732" width="7.7109375" style="72" customWidth="1"/>
    <col min="9733" max="9733" width="4.5703125" style="72" customWidth="1"/>
    <col min="9734" max="9734" width="13.42578125" style="72" customWidth="1"/>
    <col min="9735" max="9735" width="8.140625" style="72" customWidth="1"/>
    <col min="9736" max="9736" width="4.7109375" style="72" customWidth="1"/>
    <col min="9737" max="9737" width="15.85546875" style="72" customWidth="1"/>
    <col min="9738" max="9985" width="9.140625" style="72"/>
    <col min="9986" max="9986" width="37.42578125" style="72" customWidth="1"/>
    <col min="9987" max="9987" width="9.5703125" style="72" customWidth="1"/>
    <col min="9988" max="9988" width="7.7109375" style="72" customWidth="1"/>
    <col min="9989" max="9989" width="4.5703125" style="72" customWidth="1"/>
    <col min="9990" max="9990" width="13.42578125" style="72" customWidth="1"/>
    <col min="9991" max="9991" width="8.140625" style="72" customWidth="1"/>
    <col min="9992" max="9992" width="4.7109375" style="72" customWidth="1"/>
    <col min="9993" max="9993" width="15.85546875" style="72" customWidth="1"/>
    <col min="9994" max="10241" width="9.140625" style="72"/>
    <col min="10242" max="10242" width="37.42578125" style="72" customWidth="1"/>
    <col min="10243" max="10243" width="9.5703125" style="72" customWidth="1"/>
    <col min="10244" max="10244" width="7.7109375" style="72" customWidth="1"/>
    <col min="10245" max="10245" width="4.5703125" style="72" customWidth="1"/>
    <col min="10246" max="10246" width="13.42578125" style="72" customWidth="1"/>
    <col min="10247" max="10247" width="8.140625" style="72" customWidth="1"/>
    <col min="10248" max="10248" width="4.7109375" style="72" customWidth="1"/>
    <col min="10249" max="10249" width="15.85546875" style="72" customWidth="1"/>
    <col min="10250" max="10497" width="9.140625" style="72"/>
    <col min="10498" max="10498" width="37.42578125" style="72" customWidth="1"/>
    <col min="10499" max="10499" width="9.5703125" style="72" customWidth="1"/>
    <col min="10500" max="10500" width="7.7109375" style="72" customWidth="1"/>
    <col min="10501" max="10501" width="4.5703125" style="72" customWidth="1"/>
    <col min="10502" max="10502" width="13.42578125" style="72" customWidth="1"/>
    <col min="10503" max="10503" width="8.140625" style="72" customWidth="1"/>
    <col min="10504" max="10504" width="4.7109375" style="72" customWidth="1"/>
    <col min="10505" max="10505" width="15.85546875" style="72" customWidth="1"/>
    <col min="10506" max="10753" width="9.140625" style="72"/>
    <col min="10754" max="10754" width="37.42578125" style="72" customWidth="1"/>
    <col min="10755" max="10755" width="9.5703125" style="72" customWidth="1"/>
    <col min="10756" max="10756" width="7.7109375" style="72" customWidth="1"/>
    <col min="10757" max="10757" width="4.5703125" style="72" customWidth="1"/>
    <col min="10758" max="10758" width="13.42578125" style="72" customWidth="1"/>
    <col min="10759" max="10759" width="8.140625" style="72" customWidth="1"/>
    <col min="10760" max="10760" width="4.7109375" style="72" customWidth="1"/>
    <col min="10761" max="10761" width="15.85546875" style="72" customWidth="1"/>
    <col min="10762" max="11009" width="9.140625" style="72"/>
    <col min="11010" max="11010" width="37.42578125" style="72" customWidth="1"/>
    <col min="11011" max="11011" width="9.5703125" style="72" customWidth="1"/>
    <col min="11012" max="11012" width="7.7109375" style="72" customWidth="1"/>
    <col min="11013" max="11013" width="4.5703125" style="72" customWidth="1"/>
    <col min="11014" max="11014" width="13.42578125" style="72" customWidth="1"/>
    <col min="11015" max="11015" width="8.140625" style="72" customWidth="1"/>
    <col min="11016" max="11016" width="4.7109375" style="72" customWidth="1"/>
    <col min="11017" max="11017" width="15.85546875" style="72" customWidth="1"/>
    <col min="11018" max="11265" width="9.140625" style="72"/>
    <col min="11266" max="11266" width="37.42578125" style="72" customWidth="1"/>
    <col min="11267" max="11267" width="9.5703125" style="72" customWidth="1"/>
    <col min="11268" max="11268" width="7.7109375" style="72" customWidth="1"/>
    <col min="11269" max="11269" width="4.5703125" style="72" customWidth="1"/>
    <col min="11270" max="11270" width="13.42578125" style="72" customWidth="1"/>
    <col min="11271" max="11271" width="8.140625" style="72" customWidth="1"/>
    <col min="11272" max="11272" width="4.7109375" style="72" customWidth="1"/>
    <col min="11273" max="11273" width="15.85546875" style="72" customWidth="1"/>
    <col min="11274" max="11521" width="9.140625" style="72"/>
    <col min="11522" max="11522" width="37.42578125" style="72" customWidth="1"/>
    <col min="11523" max="11523" width="9.5703125" style="72" customWidth="1"/>
    <col min="11524" max="11524" width="7.7109375" style="72" customWidth="1"/>
    <col min="11525" max="11525" width="4.5703125" style="72" customWidth="1"/>
    <col min="11526" max="11526" width="13.42578125" style="72" customWidth="1"/>
    <col min="11527" max="11527" width="8.140625" style="72" customWidth="1"/>
    <col min="11528" max="11528" width="4.7109375" style="72" customWidth="1"/>
    <col min="11529" max="11529" width="15.85546875" style="72" customWidth="1"/>
    <col min="11530" max="11777" width="9.140625" style="72"/>
    <col min="11778" max="11778" width="37.42578125" style="72" customWidth="1"/>
    <col min="11779" max="11779" width="9.5703125" style="72" customWidth="1"/>
    <col min="11780" max="11780" width="7.7109375" style="72" customWidth="1"/>
    <col min="11781" max="11781" width="4.5703125" style="72" customWidth="1"/>
    <col min="11782" max="11782" width="13.42578125" style="72" customWidth="1"/>
    <col min="11783" max="11783" width="8.140625" style="72" customWidth="1"/>
    <col min="11784" max="11784" width="4.7109375" style="72" customWidth="1"/>
    <col min="11785" max="11785" width="15.85546875" style="72" customWidth="1"/>
    <col min="11786" max="12033" width="9.140625" style="72"/>
    <col min="12034" max="12034" width="37.42578125" style="72" customWidth="1"/>
    <col min="12035" max="12035" width="9.5703125" style="72" customWidth="1"/>
    <col min="12036" max="12036" width="7.7109375" style="72" customWidth="1"/>
    <col min="12037" max="12037" width="4.5703125" style="72" customWidth="1"/>
    <col min="12038" max="12038" width="13.42578125" style="72" customWidth="1"/>
    <col min="12039" max="12039" width="8.140625" style="72" customWidth="1"/>
    <col min="12040" max="12040" width="4.7109375" style="72" customWidth="1"/>
    <col min="12041" max="12041" width="15.85546875" style="72" customWidth="1"/>
    <col min="12042" max="12289" width="9.140625" style="72"/>
    <col min="12290" max="12290" width="37.42578125" style="72" customWidth="1"/>
    <col min="12291" max="12291" width="9.5703125" style="72" customWidth="1"/>
    <col min="12292" max="12292" width="7.7109375" style="72" customWidth="1"/>
    <col min="12293" max="12293" width="4.5703125" style="72" customWidth="1"/>
    <col min="12294" max="12294" width="13.42578125" style="72" customWidth="1"/>
    <col min="12295" max="12295" width="8.140625" style="72" customWidth="1"/>
    <col min="12296" max="12296" width="4.7109375" style="72" customWidth="1"/>
    <col min="12297" max="12297" width="15.85546875" style="72" customWidth="1"/>
    <col min="12298" max="12545" width="9.140625" style="72"/>
    <col min="12546" max="12546" width="37.42578125" style="72" customWidth="1"/>
    <col min="12547" max="12547" width="9.5703125" style="72" customWidth="1"/>
    <col min="12548" max="12548" width="7.7109375" style="72" customWidth="1"/>
    <col min="12549" max="12549" width="4.5703125" style="72" customWidth="1"/>
    <col min="12550" max="12550" width="13.42578125" style="72" customWidth="1"/>
    <col min="12551" max="12551" width="8.140625" style="72" customWidth="1"/>
    <col min="12552" max="12552" width="4.7109375" style="72" customWidth="1"/>
    <col min="12553" max="12553" width="15.85546875" style="72" customWidth="1"/>
    <col min="12554" max="12801" width="9.140625" style="72"/>
    <col min="12802" max="12802" width="37.42578125" style="72" customWidth="1"/>
    <col min="12803" max="12803" width="9.5703125" style="72" customWidth="1"/>
    <col min="12804" max="12804" width="7.7109375" style="72" customWidth="1"/>
    <col min="12805" max="12805" width="4.5703125" style="72" customWidth="1"/>
    <col min="12806" max="12806" width="13.42578125" style="72" customWidth="1"/>
    <col min="12807" max="12807" width="8.140625" style="72" customWidth="1"/>
    <col min="12808" max="12808" width="4.7109375" style="72" customWidth="1"/>
    <col min="12809" max="12809" width="15.85546875" style="72" customWidth="1"/>
    <col min="12810" max="13057" width="9.140625" style="72"/>
    <col min="13058" max="13058" width="37.42578125" style="72" customWidth="1"/>
    <col min="13059" max="13059" width="9.5703125" style="72" customWidth="1"/>
    <col min="13060" max="13060" width="7.7109375" style="72" customWidth="1"/>
    <col min="13061" max="13061" width="4.5703125" style="72" customWidth="1"/>
    <col min="13062" max="13062" width="13.42578125" style="72" customWidth="1"/>
    <col min="13063" max="13063" width="8.140625" style="72" customWidth="1"/>
    <col min="13064" max="13064" width="4.7109375" style="72" customWidth="1"/>
    <col min="13065" max="13065" width="15.85546875" style="72" customWidth="1"/>
    <col min="13066" max="13313" width="9.140625" style="72"/>
    <col min="13314" max="13314" width="37.42578125" style="72" customWidth="1"/>
    <col min="13315" max="13315" width="9.5703125" style="72" customWidth="1"/>
    <col min="13316" max="13316" width="7.7109375" style="72" customWidth="1"/>
    <col min="13317" max="13317" width="4.5703125" style="72" customWidth="1"/>
    <col min="13318" max="13318" width="13.42578125" style="72" customWidth="1"/>
    <col min="13319" max="13319" width="8.140625" style="72" customWidth="1"/>
    <col min="13320" max="13320" width="4.7109375" style="72" customWidth="1"/>
    <col min="13321" max="13321" width="15.85546875" style="72" customWidth="1"/>
    <col min="13322" max="13569" width="9.140625" style="72"/>
    <col min="13570" max="13570" width="37.42578125" style="72" customWidth="1"/>
    <col min="13571" max="13571" width="9.5703125" style="72" customWidth="1"/>
    <col min="13572" max="13572" width="7.7109375" style="72" customWidth="1"/>
    <col min="13573" max="13573" width="4.5703125" style="72" customWidth="1"/>
    <col min="13574" max="13574" width="13.42578125" style="72" customWidth="1"/>
    <col min="13575" max="13575" width="8.140625" style="72" customWidth="1"/>
    <col min="13576" max="13576" width="4.7109375" style="72" customWidth="1"/>
    <col min="13577" max="13577" width="15.85546875" style="72" customWidth="1"/>
    <col min="13578" max="13825" width="9.140625" style="72"/>
    <col min="13826" max="13826" width="37.42578125" style="72" customWidth="1"/>
    <col min="13827" max="13827" width="9.5703125" style="72" customWidth="1"/>
    <col min="13828" max="13828" width="7.7109375" style="72" customWidth="1"/>
    <col min="13829" max="13829" width="4.5703125" style="72" customWidth="1"/>
    <col min="13830" max="13830" width="13.42578125" style="72" customWidth="1"/>
    <col min="13831" max="13831" width="8.140625" style="72" customWidth="1"/>
    <col min="13832" max="13832" width="4.7109375" style="72" customWidth="1"/>
    <col min="13833" max="13833" width="15.85546875" style="72" customWidth="1"/>
    <col min="13834" max="14081" width="9.140625" style="72"/>
    <col min="14082" max="14082" width="37.42578125" style="72" customWidth="1"/>
    <col min="14083" max="14083" width="9.5703125" style="72" customWidth="1"/>
    <col min="14084" max="14084" width="7.7109375" style="72" customWidth="1"/>
    <col min="14085" max="14085" width="4.5703125" style="72" customWidth="1"/>
    <col min="14086" max="14086" width="13.42578125" style="72" customWidth="1"/>
    <col min="14087" max="14087" width="8.140625" style="72" customWidth="1"/>
    <col min="14088" max="14088" width="4.7109375" style="72" customWidth="1"/>
    <col min="14089" max="14089" width="15.85546875" style="72" customWidth="1"/>
    <col min="14090" max="14337" width="9.140625" style="72"/>
    <col min="14338" max="14338" width="37.42578125" style="72" customWidth="1"/>
    <col min="14339" max="14339" width="9.5703125" style="72" customWidth="1"/>
    <col min="14340" max="14340" width="7.7109375" style="72" customWidth="1"/>
    <col min="14341" max="14341" width="4.5703125" style="72" customWidth="1"/>
    <col min="14342" max="14342" width="13.42578125" style="72" customWidth="1"/>
    <col min="14343" max="14343" width="8.140625" style="72" customWidth="1"/>
    <col min="14344" max="14344" width="4.7109375" style="72" customWidth="1"/>
    <col min="14345" max="14345" width="15.85546875" style="72" customWidth="1"/>
    <col min="14346" max="14593" width="9.140625" style="72"/>
    <col min="14594" max="14594" width="37.42578125" style="72" customWidth="1"/>
    <col min="14595" max="14595" width="9.5703125" style="72" customWidth="1"/>
    <col min="14596" max="14596" width="7.7109375" style="72" customWidth="1"/>
    <col min="14597" max="14597" width="4.5703125" style="72" customWidth="1"/>
    <col min="14598" max="14598" width="13.42578125" style="72" customWidth="1"/>
    <col min="14599" max="14599" width="8.140625" style="72" customWidth="1"/>
    <col min="14600" max="14600" width="4.7109375" style="72" customWidth="1"/>
    <col min="14601" max="14601" width="15.85546875" style="72" customWidth="1"/>
    <col min="14602" max="14849" width="9.140625" style="72"/>
    <col min="14850" max="14850" width="37.42578125" style="72" customWidth="1"/>
    <col min="14851" max="14851" width="9.5703125" style="72" customWidth="1"/>
    <col min="14852" max="14852" width="7.7109375" style="72" customWidth="1"/>
    <col min="14853" max="14853" width="4.5703125" style="72" customWidth="1"/>
    <col min="14854" max="14854" width="13.42578125" style="72" customWidth="1"/>
    <col min="14855" max="14855" width="8.140625" style="72" customWidth="1"/>
    <col min="14856" max="14856" width="4.7109375" style="72" customWidth="1"/>
    <col min="14857" max="14857" width="15.85546875" style="72" customWidth="1"/>
    <col min="14858" max="15105" width="9.140625" style="72"/>
    <col min="15106" max="15106" width="37.42578125" style="72" customWidth="1"/>
    <col min="15107" max="15107" width="9.5703125" style="72" customWidth="1"/>
    <col min="15108" max="15108" width="7.7109375" style="72" customWidth="1"/>
    <col min="15109" max="15109" width="4.5703125" style="72" customWidth="1"/>
    <col min="15110" max="15110" width="13.42578125" style="72" customWidth="1"/>
    <col min="15111" max="15111" width="8.140625" style="72" customWidth="1"/>
    <col min="15112" max="15112" width="4.7109375" style="72" customWidth="1"/>
    <col min="15113" max="15113" width="15.85546875" style="72" customWidth="1"/>
    <col min="15114" max="15361" width="9.140625" style="72"/>
    <col min="15362" max="15362" width="37.42578125" style="72" customWidth="1"/>
    <col min="15363" max="15363" width="9.5703125" style="72" customWidth="1"/>
    <col min="15364" max="15364" width="7.7109375" style="72" customWidth="1"/>
    <col min="15365" max="15365" width="4.5703125" style="72" customWidth="1"/>
    <col min="15366" max="15366" width="13.42578125" style="72" customWidth="1"/>
    <col min="15367" max="15367" width="8.140625" style="72" customWidth="1"/>
    <col min="15368" max="15368" width="4.7109375" style="72" customWidth="1"/>
    <col min="15369" max="15369" width="15.85546875" style="72" customWidth="1"/>
    <col min="15370" max="15617" width="9.140625" style="72"/>
    <col min="15618" max="15618" width="37.42578125" style="72" customWidth="1"/>
    <col min="15619" max="15619" width="9.5703125" style="72" customWidth="1"/>
    <col min="15620" max="15620" width="7.7109375" style="72" customWidth="1"/>
    <col min="15621" max="15621" width="4.5703125" style="72" customWidth="1"/>
    <col min="15622" max="15622" width="13.42578125" style="72" customWidth="1"/>
    <col min="15623" max="15623" width="8.140625" style="72" customWidth="1"/>
    <col min="15624" max="15624" width="4.7109375" style="72" customWidth="1"/>
    <col min="15625" max="15625" width="15.85546875" style="72" customWidth="1"/>
    <col min="15626" max="15873" width="9.140625" style="72"/>
    <col min="15874" max="15874" width="37.42578125" style="72" customWidth="1"/>
    <col min="15875" max="15875" width="9.5703125" style="72" customWidth="1"/>
    <col min="15876" max="15876" width="7.7109375" style="72" customWidth="1"/>
    <col min="15877" max="15877" width="4.5703125" style="72" customWidth="1"/>
    <col min="15878" max="15878" width="13.42578125" style="72" customWidth="1"/>
    <col min="15879" max="15879" width="8.140625" style="72" customWidth="1"/>
    <col min="15880" max="15880" width="4.7109375" style="72" customWidth="1"/>
    <col min="15881" max="15881" width="15.85546875" style="72" customWidth="1"/>
    <col min="15882" max="16129" width="9.140625" style="72"/>
    <col min="16130" max="16130" width="37.42578125" style="72" customWidth="1"/>
    <col min="16131" max="16131" width="9.5703125" style="72" customWidth="1"/>
    <col min="16132" max="16132" width="7.7109375" style="72" customWidth="1"/>
    <col min="16133" max="16133" width="4.5703125" style="72" customWidth="1"/>
    <col min="16134" max="16134" width="13.42578125" style="72" customWidth="1"/>
    <col min="16135" max="16135" width="8.140625" style="72" customWidth="1"/>
    <col min="16136" max="16136" width="4.7109375" style="72" customWidth="1"/>
    <col min="16137" max="16137" width="15.85546875" style="72" customWidth="1"/>
    <col min="16138" max="16384" width="9.140625" style="72"/>
  </cols>
  <sheetData>
    <row r="1" spans="2:13" x14ac:dyDescent="0.25">
      <c r="B1" s="83" t="s">
        <v>106</v>
      </c>
      <c r="C1" s="82"/>
      <c r="D1" s="82"/>
      <c r="E1" s="82"/>
      <c r="F1" s="82"/>
      <c r="G1" s="82"/>
      <c r="H1" s="82"/>
      <c r="I1" s="82"/>
    </row>
    <row r="2" spans="2:13" x14ac:dyDescent="0.25">
      <c r="B2" s="82"/>
      <c r="C2" s="82"/>
      <c r="D2" s="82"/>
      <c r="E2" s="82"/>
      <c r="F2" s="82"/>
      <c r="G2" s="82"/>
      <c r="H2" s="82"/>
      <c r="I2" s="82"/>
    </row>
    <row r="3" spans="2:13" x14ac:dyDescent="0.25">
      <c r="B3" s="82"/>
      <c r="C3" s="82"/>
      <c r="D3" s="82"/>
      <c r="E3" s="82"/>
      <c r="F3" s="82"/>
      <c r="G3" s="82"/>
      <c r="H3" s="82"/>
      <c r="I3" s="82"/>
    </row>
    <row r="4" spans="2:13" x14ac:dyDescent="0.25">
      <c r="B4" s="82"/>
      <c r="C4" s="82"/>
      <c r="D4" s="82"/>
      <c r="E4" s="82"/>
      <c r="F4" s="82"/>
      <c r="G4" s="82"/>
      <c r="H4" s="82"/>
      <c r="I4" s="82"/>
    </row>
    <row r="5" spans="2:13" x14ac:dyDescent="0.25">
      <c r="B5" s="82"/>
      <c r="C5" s="82"/>
      <c r="D5" s="82"/>
      <c r="E5" s="82"/>
      <c r="F5" s="82"/>
      <c r="G5" s="82"/>
      <c r="H5" s="82"/>
      <c r="I5" s="82"/>
    </row>
    <row r="6" spans="2:13" x14ac:dyDescent="0.25">
      <c r="B6" s="82"/>
      <c r="C6" s="82"/>
      <c r="D6" s="82"/>
      <c r="E6" s="82"/>
      <c r="F6" s="82"/>
      <c r="G6" s="82"/>
      <c r="H6" s="82"/>
      <c r="I6" s="82"/>
    </row>
    <row r="7" spans="2:13" x14ac:dyDescent="0.25">
      <c r="B7" s="82"/>
      <c r="C7" s="82"/>
      <c r="D7" s="82"/>
      <c r="E7" s="82"/>
      <c r="F7" s="82"/>
      <c r="G7" s="82"/>
      <c r="H7" s="82"/>
      <c r="I7" s="82"/>
    </row>
    <row r="8" spans="2:13" x14ac:dyDescent="0.25">
      <c r="B8" s="85"/>
      <c r="C8" s="85"/>
      <c r="D8" s="85"/>
      <c r="E8" s="85"/>
      <c r="F8" s="85"/>
      <c r="G8" s="85"/>
      <c r="H8" s="85"/>
      <c r="I8" s="85"/>
    </row>
    <row r="9" spans="2:13" ht="18.75" x14ac:dyDescent="0.25">
      <c r="B9" s="90" t="s">
        <v>94</v>
      </c>
      <c r="C9" s="90"/>
      <c r="D9" s="90"/>
      <c r="E9" s="90"/>
      <c r="F9" s="90"/>
      <c r="G9" s="90"/>
      <c r="H9" s="90"/>
      <c r="I9" s="90"/>
      <c r="J9" s="33"/>
      <c r="K9" s="33"/>
      <c r="L9" s="33"/>
      <c r="M9" s="33"/>
    </row>
    <row r="10" spans="2:13" ht="18.75" x14ac:dyDescent="0.25">
      <c r="B10" s="90" t="s">
        <v>56</v>
      </c>
      <c r="C10" s="90"/>
      <c r="D10" s="90"/>
      <c r="E10" s="90"/>
      <c r="F10" s="90"/>
      <c r="G10" s="90"/>
      <c r="H10" s="90"/>
      <c r="I10" s="90"/>
      <c r="J10" s="33"/>
      <c r="K10" s="33"/>
      <c r="L10" s="33"/>
      <c r="M10" s="33"/>
    </row>
    <row r="11" spans="2:13" x14ac:dyDescent="0.25">
      <c r="I11" s="13" t="s">
        <v>41</v>
      </c>
    </row>
    <row r="12" spans="2:13" x14ac:dyDescent="0.25">
      <c r="B12" s="79" t="s">
        <v>2</v>
      </c>
      <c r="C12" s="78" t="s">
        <v>3</v>
      </c>
      <c r="D12" s="78"/>
      <c r="E12" s="78"/>
      <c r="F12" s="78"/>
      <c r="G12" s="78"/>
      <c r="H12" s="78"/>
      <c r="I12" s="79" t="s">
        <v>99</v>
      </c>
      <c r="J12" s="30"/>
    </row>
    <row r="13" spans="2:13" x14ac:dyDescent="0.25">
      <c r="B13" s="91"/>
      <c r="C13" s="78"/>
      <c r="D13" s="78"/>
      <c r="E13" s="78"/>
      <c r="F13" s="78"/>
      <c r="G13" s="78"/>
      <c r="H13" s="78"/>
      <c r="I13" s="80"/>
      <c r="J13" s="30"/>
    </row>
    <row r="14" spans="2:13" ht="31.5" x14ac:dyDescent="0.25">
      <c r="B14" s="92"/>
      <c r="C14" s="71" t="s">
        <v>5</v>
      </c>
      <c r="D14" s="71" t="s">
        <v>6</v>
      </c>
      <c r="E14" s="71" t="s">
        <v>7</v>
      </c>
      <c r="F14" s="71" t="s">
        <v>8</v>
      </c>
      <c r="G14" s="71" t="s">
        <v>9</v>
      </c>
      <c r="H14" s="71" t="s">
        <v>10</v>
      </c>
      <c r="I14" s="81"/>
      <c r="J14" s="30"/>
    </row>
    <row r="15" spans="2:13" x14ac:dyDescent="0.25">
      <c r="B15" s="93" t="s">
        <v>45</v>
      </c>
      <c r="C15" s="94"/>
      <c r="D15" s="94"/>
      <c r="E15" s="94"/>
      <c r="F15" s="94"/>
      <c r="G15" s="94"/>
      <c r="H15" s="94"/>
      <c r="I15" s="95"/>
      <c r="J15" s="30"/>
    </row>
    <row r="16" spans="2:13" x14ac:dyDescent="0.25">
      <c r="B16" s="6" t="s">
        <v>12</v>
      </c>
      <c r="C16" s="15">
        <v>601</v>
      </c>
      <c r="D16" s="15">
        <v>11</v>
      </c>
      <c r="E16" s="67" t="s">
        <v>89</v>
      </c>
      <c r="F16" s="15">
        <v>1140000110</v>
      </c>
      <c r="G16" s="18"/>
      <c r="H16" s="19"/>
      <c r="I16" s="18">
        <f>I17+I20</f>
        <v>3769.66</v>
      </c>
      <c r="J16" s="60"/>
    </row>
    <row r="17" spans="2:10" x14ac:dyDescent="0.25">
      <c r="B17" s="7" t="s">
        <v>13</v>
      </c>
      <c r="C17" s="15"/>
      <c r="D17" s="15"/>
      <c r="E17" s="67"/>
      <c r="F17" s="17"/>
      <c r="G17" s="15"/>
      <c r="H17" s="15"/>
      <c r="I17" s="17">
        <f>I18+I19</f>
        <v>3679.66</v>
      </c>
      <c r="J17" s="30"/>
    </row>
    <row r="18" spans="2:10" x14ac:dyDescent="0.25">
      <c r="B18" s="8" t="s">
        <v>14</v>
      </c>
      <c r="C18" s="16"/>
      <c r="D18" s="16"/>
      <c r="E18" s="68"/>
      <c r="F18" s="16"/>
      <c r="G18" s="16">
        <v>121</v>
      </c>
      <c r="H18" s="16">
        <v>211</v>
      </c>
      <c r="I18" s="20">
        <v>2830</v>
      </c>
      <c r="J18" s="30"/>
    </row>
    <row r="19" spans="2:10" x14ac:dyDescent="0.25">
      <c r="B19" s="8" t="s">
        <v>15</v>
      </c>
      <c r="C19" s="16"/>
      <c r="D19" s="16"/>
      <c r="E19" s="68"/>
      <c r="F19" s="16"/>
      <c r="G19" s="16">
        <v>129</v>
      </c>
      <c r="H19" s="16">
        <v>213</v>
      </c>
      <c r="I19" s="20">
        <f>(I18*30.2%)-5</f>
        <v>849.66</v>
      </c>
      <c r="J19" s="30"/>
    </row>
    <row r="20" spans="2:10" x14ac:dyDescent="0.25">
      <c r="B20" s="9" t="s">
        <v>16</v>
      </c>
      <c r="C20" s="15"/>
      <c r="D20" s="15"/>
      <c r="E20" s="67"/>
      <c r="F20" s="17"/>
      <c r="G20" s="15">
        <v>112</v>
      </c>
      <c r="H20" s="15"/>
      <c r="I20" s="17">
        <f>I21+I22+I23</f>
        <v>90</v>
      </c>
      <c r="J20" s="30"/>
    </row>
    <row r="21" spans="2:10" x14ac:dyDescent="0.25">
      <c r="B21" s="8" t="s">
        <v>17</v>
      </c>
      <c r="C21" s="15"/>
      <c r="D21" s="16"/>
      <c r="E21" s="68"/>
      <c r="F21" s="16"/>
      <c r="G21" s="16">
        <v>122</v>
      </c>
      <c r="H21" s="16">
        <v>212</v>
      </c>
      <c r="I21" s="16">
        <v>10</v>
      </c>
      <c r="J21" s="30"/>
    </row>
    <row r="22" spans="2:10" x14ac:dyDescent="0.25">
      <c r="B22" s="8" t="s">
        <v>96</v>
      </c>
      <c r="C22" s="15"/>
      <c r="D22" s="16"/>
      <c r="E22" s="68"/>
      <c r="F22" s="16"/>
      <c r="G22" s="16">
        <v>122</v>
      </c>
      <c r="H22" s="16">
        <v>222</v>
      </c>
      <c r="I22" s="16">
        <v>60</v>
      </c>
      <c r="J22" s="30"/>
    </row>
    <row r="23" spans="2:10" x14ac:dyDescent="0.25">
      <c r="B23" s="8" t="s">
        <v>97</v>
      </c>
      <c r="C23" s="16"/>
      <c r="D23" s="16"/>
      <c r="E23" s="68"/>
      <c r="F23" s="16"/>
      <c r="G23" s="16">
        <v>266</v>
      </c>
      <c r="H23" s="16">
        <v>266</v>
      </c>
      <c r="I23" s="16">
        <v>20</v>
      </c>
      <c r="J23" s="30"/>
    </row>
    <row r="24" spans="2:10" x14ac:dyDescent="0.25">
      <c r="B24" s="10" t="s">
        <v>20</v>
      </c>
      <c r="C24" s="16"/>
      <c r="D24" s="16"/>
      <c r="E24" s="68"/>
      <c r="F24" s="17"/>
      <c r="G24" s="18">
        <v>240</v>
      </c>
      <c r="H24" s="16"/>
      <c r="I24" s="18">
        <f>I25</f>
        <v>75</v>
      </c>
      <c r="J24" s="30"/>
    </row>
    <row r="25" spans="2:10" x14ac:dyDescent="0.25">
      <c r="B25" s="9" t="s">
        <v>38</v>
      </c>
      <c r="C25" s="15">
        <v>601</v>
      </c>
      <c r="D25" s="15">
        <v>11</v>
      </c>
      <c r="E25" s="67" t="s">
        <v>89</v>
      </c>
      <c r="F25" s="15">
        <v>1140000190</v>
      </c>
      <c r="G25" s="15">
        <v>244</v>
      </c>
      <c r="H25" s="15"/>
      <c r="I25" s="15">
        <f>I26+I27+I28+I29+I30+I31+I32+I33+I34</f>
        <v>75</v>
      </c>
      <c r="J25" s="30"/>
    </row>
    <row r="26" spans="2:10" x14ac:dyDescent="0.25">
      <c r="B26" s="8" t="s">
        <v>21</v>
      </c>
      <c r="C26" s="16"/>
      <c r="D26" s="16"/>
      <c r="E26" s="68"/>
      <c r="F26" s="16"/>
      <c r="G26" s="16">
        <v>244</v>
      </c>
      <c r="H26" s="16">
        <v>221</v>
      </c>
      <c r="I26" s="20"/>
      <c r="J26" s="30"/>
    </row>
    <row r="27" spans="2:10" x14ac:dyDescent="0.25">
      <c r="B27" s="8" t="s">
        <v>22</v>
      </c>
      <c r="C27" s="16"/>
      <c r="D27" s="16"/>
      <c r="E27" s="68"/>
      <c r="F27" s="16"/>
      <c r="G27" s="16">
        <v>244</v>
      </c>
      <c r="H27" s="16">
        <v>222</v>
      </c>
      <c r="I27" s="20"/>
      <c r="J27" s="30"/>
    </row>
    <row r="28" spans="2:10" x14ac:dyDescent="0.25">
      <c r="B28" s="8" t="s">
        <v>23</v>
      </c>
      <c r="C28" s="16"/>
      <c r="D28" s="16"/>
      <c r="E28" s="68"/>
      <c r="F28" s="16"/>
      <c r="G28" s="16">
        <v>244</v>
      </c>
      <c r="H28" s="16">
        <v>223</v>
      </c>
      <c r="I28" s="16"/>
      <c r="J28" s="30"/>
    </row>
    <row r="29" spans="2:10" x14ac:dyDescent="0.25">
      <c r="B29" s="8" t="s">
        <v>24</v>
      </c>
      <c r="C29" s="19"/>
      <c r="D29" s="19"/>
      <c r="E29" s="69"/>
      <c r="F29" s="19"/>
      <c r="G29" s="16">
        <v>244</v>
      </c>
      <c r="H29" s="16">
        <v>224</v>
      </c>
      <c r="I29" s="19"/>
      <c r="J29" s="30"/>
    </row>
    <row r="30" spans="2:10" x14ac:dyDescent="0.25">
      <c r="B30" s="8" t="s">
        <v>25</v>
      </c>
      <c r="C30" s="16"/>
      <c r="D30" s="16"/>
      <c r="E30" s="68"/>
      <c r="F30" s="16"/>
      <c r="G30" s="16">
        <v>244</v>
      </c>
      <c r="H30" s="16">
        <v>225</v>
      </c>
      <c r="I30" s="20">
        <v>5</v>
      </c>
      <c r="J30" s="30"/>
    </row>
    <row r="31" spans="2:10" x14ac:dyDescent="0.25">
      <c r="B31" s="8" t="s">
        <v>26</v>
      </c>
      <c r="C31" s="16"/>
      <c r="D31" s="16"/>
      <c r="E31" s="68"/>
      <c r="F31" s="16"/>
      <c r="G31" s="16">
        <v>244</v>
      </c>
      <c r="H31" s="16">
        <v>226</v>
      </c>
      <c r="I31" s="20">
        <v>10</v>
      </c>
      <c r="J31" s="30"/>
    </row>
    <row r="32" spans="2:10" x14ac:dyDescent="0.25">
      <c r="B32" s="8" t="s">
        <v>27</v>
      </c>
      <c r="C32" s="16"/>
      <c r="D32" s="16"/>
      <c r="E32" s="68"/>
      <c r="F32" s="16"/>
      <c r="G32" s="16">
        <v>244</v>
      </c>
      <c r="H32" s="16">
        <v>296</v>
      </c>
      <c r="I32" s="16"/>
      <c r="J32" s="30"/>
    </row>
    <row r="33" spans="2:10" x14ac:dyDescent="0.25">
      <c r="B33" s="8" t="s">
        <v>28</v>
      </c>
      <c r="C33" s="15"/>
      <c r="D33" s="15"/>
      <c r="E33" s="67"/>
      <c r="F33" s="15"/>
      <c r="G33" s="16">
        <v>244</v>
      </c>
      <c r="H33" s="16">
        <v>310</v>
      </c>
      <c r="I33" s="20">
        <v>10</v>
      </c>
      <c r="J33" s="30"/>
    </row>
    <row r="34" spans="2:10" x14ac:dyDescent="0.25">
      <c r="B34" s="8" t="s">
        <v>29</v>
      </c>
      <c r="C34" s="16"/>
      <c r="D34" s="16"/>
      <c r="E34" s="68"/>
      <c r="F34" s="16"/>
      <c r="G34" s="16">
        <v>244</v>
      </c>
      <c r="H34" s="16">
        <v>346</v>
      </c>
      <c r="I34" s="20">
        <v>50</v>
      </c>
      <c r="J34" s="30"/>
    </row>
    <row r="35" spans="2:10" x14ac:dyDescent="0.25">
      <c r="B35" s="10" t="s">
        <v>30</v>
      </c>
      <c r="C35" s="18"/>
      <c r="D35" s="18"/>
      <c r="E35" s="70"/>
      <c r="F35" s="17"/>
      <c r="G35" s="18">
        <v>850</v>
      </c>
      <c r="H35" s="18"/>
      <c r="I35" s="21">
        <f>I36+I38</f>
        <v>10</v>
      </c>
      <c r="J35" s="30"/>
    </row>
    <row r="36" spans="2:10" x14ac:dyDescent="0.25">
      <c r="B36" s="9" t="s">
        <v>31</v>
      </c>
      <c r="C36" s="15"/>
      <c r="D36" s="16"/>
      <c r="E36" s="68"/>
      <c r="F36" s="16"/>
      <c r="G36" s="15">
        <v>851</v>
      </c>
      <c r="H36" s="16"/>
      <c r="I36" s="15">
        <f>I37</f>
        <v>0</v>
      </c>
      <c r="J36" s="30"/>
    </row>
    <row r="37" spans="2:10" x14ac:dyDescent="0.25">
      <c r="B37" s="8" t="s">
        <v>32</v>
      </c>
      <c r="C37" s="15"/>
      <c r="D37" s="16"/>
      <c r="E37" s="68"/>
      <c r="F37" s="16"/>
      <c r="G37" s="16">
        <v>851</v>
      </c>
      <c r="H37" s="16">
        <v>291</v>
      </c>
      <c r="I37" s="16"/>
      <c r="J37" s="30"/>
    </row>
    <row r="38" spans="2:10" x14ac:dyDescent="0.25">
      <c r="B38" s="9" t="s">
        <v>42</v>
      </c>
      <c r="C38" s="15"/>
      <c r="D38" s="16"/>
      <c r="E38" s="68"/>
      <c r="F38" s="16"/>
      <c r="G38" s="15">
        <v>852</v>
      </c>
      <c r="H38" s="16"/>
      <c r="I38" s="15">
        <f>I39+I41</f>
        <v>10</v>
      </c>
      <c r="J38" s="30"/>
    </row>
    <row r="39" spans="2:10" ht="16.5" customHeight="1" x14ac:dyDescent="0.25">
      <c r="B39" s="8" t="s">
        <v>33</v>
      </c>
      <c r="C39" s="16"/>
      <c r="D39" s="16"/>
      <c r="E39" s="68"/>
      <c r="F39" s="16"/>
      <c r="G39" s="16">
        <v>852</v>
      </c>
      <c r="H39" s="16">
        <v>291</v>
      </c>
      <c r="I39" s="20">
        <v>5</v>
      </c>
      <c r="J39" s="30"/>
    </row>
    <row r="40" spans="2:10" hidden="1" x14ac:dyDescent="0.25">
      <c r="B40" s="9" t="s">
        <v>43</v>
      </c>
      <c r="C40" s="16"/>
      <c r="D40" s="16"/>
      <c r="E40" s="68"/>
      <c r="F40" s="16"/>
      <c r="G40" s="15">
        <v>853</v>
      </c>
      <c r="H40" s="16"/>
      <c r="I40" s="17">
        <f>I41</f>
        <v>5</v>
      </c>
      <c r="J40" s="30"/>
    </row>
    <row r="41" spans="2:10" x14ac:dyDescent="0.25">
      <c r="B41" s="8" t="s">
        <v>44</v>
      </c>
      <c r="C41" s="16"/>
      <c r="D41" s="16"/>
      <c r="E41" s="68"/>
      <c r="F41" s="16"/>
      <c r="G41" s="16">
        <v>853</v>
      </c>
      <c r="H41" s="16">
        <v>292</v>
      </c>
      <c r="I41" s="20">
        <v>5</v>
      </c>
      <c r="J41" s="30"/>
    </row>
    <row r="42" spans="2:10" s="51" customFormat="1" x14ac:dyDescent="0.25">
      <c r="B42" s="61" t="s">
        <v>34</v>
      </c>
      <c r="C42" s="15"/>
      <c r="D42" s="15"/>
      <c r="E42" s="67"/>
      <c r="F42" s="15"/>
      <c r="G42" s="15"/>
      <c r="H42" s="15"/>
      <c r="I42" s="17">
        <f>I16+I24+I35</f>
        <v>3854.66</v>
      </c>
      <c r="J42" s="62"/>
    </row>
    <row r="43" spans="2:10" x14ac:dyDescent="0.25">
      <c r="B43" s="26"/>
      <c r="C43" s="27"/>
      <c r="D43" s="27"/>
      <c r="E43" s="27"/>
      <c r="F43" s="27"/>
      <c r="G43" s="27"/>
      <c r="H43" s="27"/>
      <c r="I43" s="28"/>
      <c r="J43" s="30"/>
    </row>
    <row r="44" spans="2:10" x14ac:dyDescent="0.25">
      <c r="B44" s="11" t="s">
        <v>90</v>
      </c>
      <c r="E44" s="82"/>
      <c r="F44" s="82"/>
      <c r="G44" s="82"/>
    </row>
    <row r="45" spans="2:10" x14ac:dyDescent="0.25">
      <c r="B45" s="11" t="s">
        <v>36</v>
      </c>
    </row>
    <row r="46" spans="2:10" x14ac:dyDescent="0.25">
      <c r="B46" s="11"/>
    </row>
  </sheetData>
  <mergeCells count="8">
    <mergeCell ref="B15:I15"/>
    <mergeCell ref="E44:G44"/>
    <mergeCell ref="B1:I8"/>
    <mergeCell ref="B9:I9"/>
    <mergeCell ref="B10:I10"/>
    <mergeCell ref="B12:B14"/>
    <mergeCell ref="C12:H13"/>
    <mergeCell ref="I12:I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M46"/>
  <sheetViews>
    <sheetView tabSelected="1" topLeftCell="A14" workbookViewId="0">
      <selection activeCell="S32" sqref="S32"/>
    </sheetView>
  </sheetViews>
  <sheetFormatPr defaultRowHeight="15.75" x14ac:dyDescent="0.25"/>
  <cols>
    <col min="1" max="1" width="3.85546875" style="72" customWidth="1"/>
    <col min="2" max="2" width="45.42578125" style="72" customWidth="1"/>
    <col min="3" max="3" width="5.7109375" style="72" customWidth="1"/>
    <col min="4" max="4" width="5.140625" style="72" customWidth="1"/>
    <col min="5" max="5" width="5.5703125" style="72" customWidth="1"/>
    <col min="6" max="6" width="14" style="72" customWidth="1"/>
    <col min="7" max="7" width="6" style="72" customWidth="1"/>
    <col min="8" max="8" width="7.42578125" style="72" customWidth="1"/>
    <col min="9" max="9" width="9.140625" style="72" customWidth="1"/>
    <col min="10" max="257" width="9.140625" style="72"/>
    <col min="258" max="258" width="37.42578125" style="72" customWidth="1"/>
    <col min="259" max="259" width="9.5703125" style="72" customWidth="1"/>
    <col min="260" max="260" width="7.7109375" style="72" customWidth="1"/>
    <col min="261" max="261" width="4.5703125" style="72" customWidth="1"/>
    <col min="262" max="262" width="13.42578125" style="72" customWidth="1"/>
    <col min="263" max="263" width="8.140625" style="72" customWidth="1"/>
    <col min="264" max="264" width="4.7109375" style="72" customWidth="1"/>
    <col min="265" max="265" width="15.85546875" style="72" customWidth="1"/>
    <col min="266" max="513" width="9.140625" style="72"/>
    <col min="514" max="514" width="37.42578125" style="72" customWidth="1"/>
    <col min="515" max="515" width="9.5703125" style="72" customWidth="1"/>
    <col min="516" max="516" width="7.7109375" style="72" customWidth="1"/>
    <col min="517" max="517" width="4.5703125" style="72" customWidth="1"/>
    <col min="518" max="518" width="13.42578125" style="72" customWidth="1"/>
    <col min="519" max="519" width="8.140625" style="72" customWidth="1"/>
    <col min="520" max="520" width="4.7109375" style="72" customWidth="1"/>
    <col min="521" max="521" width="15.85546875" style="72" customWidth="1"/>
    <col min="522" max="769" width="9.140625" style="72"/>
    <col min="770" max="770" width="37.42578125" style="72" customWidth="1"/>
    <col min="771" max="771" width="9.5703125" style="72" customWidth="1"/>
    <col min="772" max="772" width="7.7109375" style="72" customWidth="1"/>
    <col min="773" max="773" width="4.5703125" style="72" customWidth="1"/>
    <col min="774" max="774" width="13.42578125" style="72" customWidth="1"/>
    <col min="775" max="775" width="8.140625" style="72" customWidth="1"/>
    <col min="776" max="776" width="4.7109375" style="72" customWidth="1"/>
    <col min="777" max="777" width="15.85546875" style="72" customWidth="1"/>
    <col min="778" max="1025" width="9.140625" style="72"/>
    <col min="1026" max="1026" width="37.42578125" style="72" customWidth="1"/>
    <col min="1027" max="1027" width="9.5703125" style="72" customWidth="1"/>
    <col min="1028" max="1028" width="7.7109375" style="72" customWidth="1"/>
    <col min="1029" max="1029" width="4.5703125" style="72" customWidth="1"/>
    <col min="1030" max="1030" width="13.42578125" style="72" customWidth="1"/>
    <col min="1031" max="1031" width="8.140625" style="72" customWidth="1"/>
    <col min="1032" max="1032" width="4.7109375" style="72" customWidth="1"/>
    <col min="1033" max="1033" width="15.85546875" style="72" customWidth="1"/>
    <col min="1034" max="1281" width="9.140625" style="72"/>
    <col min="1282" max="1282" width="37.42578125" style="72" customWidth="1"/>
    <col min="1283" max="1283" width="9.5703125" style="72" customWidth="1"/>
    <col min="1284" max="1284" width="7.7109375" style="72" customWidth="1"/>
    <col min="1285" max="1285" width="4.5703125" style="72" customWidth="1"/>
    <col min="1286" max="1286" width="13.42578125" style="72" customWidth="1"/>
    <col min="1287" max="1287" width="8.140625" style="72" customWidth="1"/>
    <col min="1288" max="1288" width="4.7109375" style="72" customWidth="1"/>
    <col min="1289" max="1289" width="15.85546875" style="72" customWidth="1"/>
    <col min="1290" max="1537" width="9.140625" style="72"/>
    <col min="1538" max="1538" width="37.42578125" style="72" customWidth="1"/>
    <col min="1539" max="1539" width="9.5703125" style="72" customWidth="1"/>
    <col min="1540" max="1540" width="7.7109375" style="72" customWidth="1"/>
    <col min="1541" max="1541" width="4.5703125" style="72" customWidth="1"/>
    <col min="1542" max="1542" width="13.42578125" style="72" customWidth="1"/>
    <col min="1543" max="1543" width="8.140625" style="72" customWidth="1"/>
    <col min="1544" max="1544" width="4.7109375" style="72" customWidth="1"/>
    <col min="1545" max="1545" width="15.85546875" style="72" customWidth="1"/>
    <col min="1546" max="1793" width="9.140625" style="72"/>
    <col min="1794" max="1794" width="37.42578125" style="72" customWidth="1"/>
    <col min="1795" max="1795" width="9.5703125" style="72" customWidth="1"/>
    <col min="1796" max="1796" width="7.7109375" style="72" customWidth="1"/>
    <col min="1797" max="1797" width="4.5703125" style="72" customWidth="1"/>
    <col min="1798" max="1798" width="13.42578125" style="72" customWidth="1"/>
    <col min="1799" max="1799" width="8.140625" style="72" customWidth="1"/>
    <col min="1800" max="1800" width="4.7109375" style="72" customWidth="1"/>
    <col min="1801" max="1801" width="15.85546875" style="72" customWidth="1"/>
    <col min="1802" max="2049" width="9.140625" style="72"/>
    <col min="2050" max="2050" width="37.42578125" style="72" customWidth="1"/>
    <col min="2051" max="2051" width="9.5703125" style="72" customWidth="1"/>
    <col min="2052" max="2052" width="7.7109375" style="72" customWidth="1"/>
    <col min="2053" max="2053" width="4.5703125" style="72" customWidth="1"/>
    <col min="2054" max="2054" width="13.42578125" style="72" customWidth="1"/>
    <col min="2055" max="2055" width="8.140625" style="72" customWidth="1"/>
    <col min="2056" max="2056" width="4.7109375" style="72" customWidth="1"/>
    <col min="2057" max="2057" width="15.85546875" style="72" customWidth="1"/>
    <col min="2058" max="2305" width="9.140625" style="72"/>
    <col min="2306" max="2306" width="37.42578125" style="72" customWidth="1"/>
    <col min="2307" max="2307" width="9.5703125" style="72" customWidth="1"/>
    <col min="2308" max="2308" width="7.7109375" style="72" customWidth="1"/>
    <col min="2309" max="2309" width="4.5703125" style="72" customWidth="1"/>
    <col min="2310" max="2310" width="13.42578125" style="72" customWidth="1"/>
    <col min="2311" max="2311" width="8.140625" style="72" customWidth="1"/>
    <col min="2312" max="2312" width="4.7109375" style="72" customWidth="1"/>
    <col min="2313" max="2313" width="15.85546875" style="72" customWidth="1"/>
    <col min="2314" max="2561" width="9.140625" style="72"/>
    <col min="2562" max="2562" width="37.42578125" style="72" customWidth="1"/>
    <col min="2563" max="2563" width="9.5703125" style="72" customWidth="1"/>
    <col min="2564" max="2564" width="7.7109375" style="72" customWidth="1"/>
    <col min="2565" max="2565" width="4.5703125" style="72" customWidth="1"/>
    <col min="2566" max="2566" width="13.42578125" style="72" customWidth="1"/>
    <col min="2567" max="2567" width="8.140625" style="72" customWidth="1"/>
    <col min="2568" max="2568" width="4.7109375" style="72" customWidth="1"/>
    <col min="2569" max="2569" width="15.85546875" style="72" customWidth="1"/>
    <col min="2570" max="2817" width="9.140625" style="72"/>
    <col min="2818" max="2818" width="37.42578125" style="72" customWidth="1"/>
    <col min="2819" max="2819" width="9.5703125" style="72" customWidth="1"/>
    <col min="2820" max="2820" width="7.7109375" style="72" customWidth="1"/>
    <col min="2821" max="2821" width="4.5703125" style="72" customWidth="1"/>
    <col min="2822" max="2822" width="13.42578125" style="72" customWidth="1"/>
    <col min="2823" max="2823" width="8.140625" style="72" customWidth="1"/>
    <col min="2824" max="2824" width="4.7109375" style="72" customWidth="1"/>
    <col min="2825" max="2825" width="15.85546875" style="72" customWidth="1"/>
    <col min="2826" max="3073" width="9.140625" style="72"/>
    <col min="3074" max="3074" width="37.42578125" style="72" customWidth="1"/>
    <col min="3075" max="3075" width="9.5703125" style="72" customWidth="1"/>
    <col min="3076" max="3076" width="7.7109375" style="72" customWidth="1"/>
    <col min="3077" max="3077" width="4.5703125" style="72" customWidth="1"/>
    <col min="3078" max="3078" width="13.42578125" style="72" customWidth="1"/>
    <col min="3079" max="3079" width="8.140625" style="72" customWidth="1"/>
    <col min="3080" max="3080" width="4.7109375" style="72" customWidth="1"/>
    <col min="3081" max="3081" width="15.85546875" style="72" customWidth="1"/>
    <col min="3082" max="3329" width="9.140625" style="72"/>
    <col min="3330" max="3330" width="37.42578125" style="72" customWidth="1"/>
    <col min="3331" max="3331" width="9.5703125" style="72" customWidth="1"/>
    <col min="3332" max="3332" width="7.7109375" style="72" customWidth="1"/>
    <col min="3333" max="3333" width="4.5703125" style="72" customWidth="1"/>
    <col min="3334" max="3334" width="13.42578125" style="72" customWidth="1"/>
    <col min="3335" max="3335" width="8.140625" style="72" customWidth="1"/>
    <col min="3336" max="3336" width="4.7109375" style="72" customWidth="1"/>
    <col min="3337" max="3337" width="15.85546875" style="72" customWidth="1"/>
    <col min="3338" max="3585" width="9.140625" style="72"/>
    <col min="3586" max="3586" width="37.42578125" style="72" customWidth="1"/>
    <col min="3587" max="3587" width="9.5703125" style="72" customWidth="1"/>
    <col min="3588" max="3588" width="7.7109375" style="72" customWidth="1"/>
    <col min="3589" max="3589" width="4.5703125" style="72" customWidth="1"/>
    <col min="3590" max="3590" width="13.42578125" style="72" customWidth="1"/>
    <col min="3591" max="3591" width="8.140625" style="72" customWidth="1"/>
    <col min="3592" max="3592" width="4.7109375" style="72" customWidth="1"/>
    <col min="3593" max="3593" width="15.85546875" style="72" customWidth="1"/>
    <col min="3594" max="3841" width="9.140625" style="72"/>
    <col min="3842" max="3842" width="37.42578125" style="72" customWidth="1"/>
    <col min="3843" max="3843" width="9.5703125" style="72" customWidth="1"/>
    <col min="3844" max="3844" width="7.7109375" style="72" customWidth="1"/>
    <col min="3845" max="3845" width="4.5703125" style="72" customWidth="1"/>
    <col min="3846" max="3846" width="13.42578125" style="72" customWidth="1"/>
    <col min="3847" max="3847" width="8.140625" style="72" customWidth="1"/>
    <col min="3848" max="3848" width="4.7109375" style="72" customWidth="1"/>
    <col min="3849" max="3849" width="15.85546875" style="72" customWidth="1"/>
    <col min="3850" max="4097" width="9.140625" style="72"/>
    <col min="4098" max="4098" width="37.42578125" style="72" customWidth="1"/>
    <col min="4099" max="4099" width="9.5703125" style="72" customWidth="1"/>
    <col min="4100" max="4100" width="7.7109375" style="72" customWidth="1"/>
    <col min="4101" max="4101" width="4.5703125" style="72" customWidth="1"/>
    <col min="4102" max="4102" width="13.42578125" style="72" customWidth="1"/>
    <col min="4103" max="4103" width="8.140625" style="72" customWidth="1"/>
    <col min="4104" max="4104" width="4.7109375" style="72" customWidth="1"/>
    <col min="4105" max="4105" width="15.85546875" style="72" customWidth="1"/>
    <col min="4106" max="4353" width="9.140625" style="72"/>
    <col min="4354" max="4354" width="37.42578125" style="72" customWidth="1"/>
    <col min="4355" max="4355" width="9.5703125" style="72" customWidth="1"/>
    <col min="4356" max="4356" width="7.7109375" style="72" customWidth="1"/>
    <col min="4357" max="4357" width="4.5703125" style="72" customWidth="1"/>
    <col min="4358" max="4358" width="13.42578125" style="72" customWidth="1"/>
    <col min="4359" max="4359" width="8.140625" style="72" customWidth="1"/>
    <col min="4360" max="4360" width="4.7109375" style="72" customWidth="1"/>
    <col min="4361" max="4361" width="15.85546875" style="72" customWidth="1"/>
    <col min="4362" max="4609" width="9.140625" style="72"/>
    <col min="4610" max="4610" width="37.42578125" style="72" customWidth="1"/>
    <col min="4611" max="4611" width="9.5703125" style="72" customWidth="1"/>
    <col min="4612" max="4612" width="7.7109375" style="72" customWidth="1"/>
    <col min="4613" max="4613" width="4.5703125" style="72" customWidth="1"/>
    <col min="4614" max="4614" width="13.42578125" style="72" customWidth="1"/>
    <col min="4615" max="4615" width="8.140625" style="72" customWidth="1"/>
    <col min="4616" max="4616" width="4.7109375" style="72" customWidth="1"/>
    <col min="4617" max="4617" width="15.85546875" style="72" customWidth="1"/>
    <col min="4618" max="4865" width="9.140625" style="72"/>
    <col min="4866" max="4866" width="37.42578125" style="72" customWidth="1"/>
    <col min="4867" max="4867" width="9.5703125" style="72" customWidth="1"/>
    <col min="4868" max="4868" width="7.7109375" style="72" customWidth="1"/>
    <col min="4869" max="4869" width="4.5703125" style="72" customWidth="1"/>
    <col min="4870" max="4870" width="13.42578125" style="72" customWidth="1"/>
    <col min="4871" max="4871" width="8.140625" style="72" customWidth="1"/>
    <col min="4872" max="4872" width="4.7109375" style="72" customWidth="1"/>
    <col min="4873" max="4873" width="15.85546875" style="72" customWidth="1"/>
    <col min="4874" max="5121" width="9.140625" style="72"/>
    <col min="5122" max="5122" width="37.42578125" style="72" customWidth="1"/>
    <col min="5123" max="5123" width="9.5703125" style="72" customWidth="1"/>
    <col min="5124" max="5124" width="7.7109375" style="72" customWidth="1"/>
    <col min="5125" max="5125" width="4.5703125" style="72" customWidth="1"/>
    <col min="5126" max="5126" width="13.42578125" style="72" customWidth="1"/>
    <col min="5127" max="5127" width="8.140625" style="72" customWidth="1"/>
    <col min="5128" max="5128" width="4.7109375" style="72" customWidth="1"/>
    <col min="5129" max="5129" width="15.85546875" style="72" customWidth="1"/>
    <col min="5130" max="5377" width="9.140625" style="72"/>
    <col min="5378" max="5378" width="37.42578125" style="72" customWidth="1"/>
    <col min="5379" max="5379" width="9.5703125" style="72" customWidth="1"/>
    <col min="5380" max="5380" width="7.7109375" style="72" customWidth="1"/>
    <col min="5381" max="5381" width="4.5703125" style="72" customWidth="1"/>
    <col min="5382" max="5382" width="13.42578125" style="72" customWidth="1"/>
    <col min="5383" max="5383" width="8.140625" style="72" customWidth="1"/>
    <col min="5384" max="5384" width="4.7109375" style="72" customWidth="1"/>
    <col min="5385" max="5385" width="15.85546875" style="72" customWidth="1"/>
    <col min="5386" max="5633" width="9.140625" style="72"/>
    <col min="5634" max="5634" width="37.42578125" style="72" customWidth="1"/>
    <col min="5635" max="5635" width="9.5703125" style="72" customWidth="1"/>
    <col min="5636" max="5636" width="7.7109375" style="72" customWidth="1"/>
    <col min="5637" max="5637" width="4.5703125" style="72" customWidth="1"/>
    <col min="5638" max="5638" width="13.42578125" style="72" customWidth="1"/>
    <col min="5639" max="5639" width="8.140625" style="72" customWidth="1"/>
    <col min="5640" max="5640" width="4.7109375" style="72" customWidth="1"/>
    <col min="5641" max="5641" width="15.85546875" style="72" customWidth="1"/>
    <col min="5642" max="5889" width="9.140625" style="72"/>
    <col min="5890" max="5890" width="37.42578125" style="72" customWidth="1"/>
    <col min="5891" max="5891" width="9.5703125" style="72" customWidth="1"/>
    <col min="5892" max="5892" width="7.7109375" style="72" customWidth="1"/>
    <col min="5893" max="5893" width="4.5703125" style="72" customWidth="1"/>
    <col min="5894" max="5894" width="13.42578125" style="72" customWidth="1"/>
    <col min="5895" max="5895" width="8.140625" style="72" customWidth="1"/>
    <col min="5896" max="5896" width="4.7109375" style="72" customWidth="1"/>
    <col min="5897" max="5897" width="15.85546875" style="72" customWidth="1"/>
    <col min="5898" max="6145" width="9.140625" style="72"/>
    <col min="6146" max="6146" width="37.42578125" style="72" customWidth="1"/>
    <col min="6147" max="6147" width="9.5703125" style="72" customWidth="1"/>
    <col min="6148" max="6148" width="7.7109375" style="72" customWidth="1"/>
    <col min="6149" max="6149" width="4.5703125" style="72" customWidth="1"/>
    <col min="6150" max="6150" width="13.42578125" style="72" customWidth="1"/>
    <col min="6151" max="6151" width="8.140625" style="72" customWidth="1"/>
    <col min="6152" max="6152" width="4.7109375" style="72" customWidth="1"/>
    <col min="6153" max="6153" width="15.85546875" style="72" customWidth="1"/>
    <col min="6154" max="6401" width="9.140625" style="72"/>
    <col min="6402" max="6402" width="37.42578125" style="72" customWidth="1"/>
    <col min="6403" max="6403" width="9.5703125" style="72" customWidth="1"/>
    <col min="6404" max="6404" width="7.7109375" style="72" customWidth="1"/>
    <col min="6405" max="6405" width="4.5703125" style="72" customWidth="1"/>
    <col min="6406" max="6406" width="13.42578125" style="72" customWidth="1"/>
    <col min="6407" max="6407" width="8.140625" style="72" customWidth="1"/>
    <col min="6408" max="6408" width="4.7109375" style="72" customWidth="1"/>
    <col min="6409" max="6409" width="15.85546875" style="72" customWidth="1"/>
    <col min="6410" max="6657" width="9.140625" style="72"/>
    <col min="6658" max="6658" width="37.42578125" style="72" customWidth="1"/>
    <col min="6659" max="6659" width="9.5703125" style="72" customWidth="1"/>
    <col min="6660" max="6660" width="7.7109375" style="72" customWidth="1"/>
    <col min="6661" max="6661" width="4.5703125" style="72" customWidth="1"/>
    <col min="6662" max="6662" width="13.42578125" style="72" customWidth="1"/>
    <col min="6663" max="6663" width="8.140625" style="72" customWidth="1"/>
    <col min="6664" max="6664" width="4.7109375" style="72" customWidth="1"/>
    <col min="6665" max="6665" width="15.85546875" style="72" customWidth="1"/>
    <col min="6666" max="6913" width="9.140625" style="72"/>
    <col min="6914" max="6914" width="37.42578125" style="72" customWidth="1"/>
    <col min="6915" max="6915" width="9.5703125" style="72" customWidth="1"/>
    <col min="6916" max="6916" width="7.7109375" style="72" customWidth="1"/>
    <col min="6917" max="6917" width="4.5703125" style="72" customWidth="1"/>
    <col min="6918" max="6918" width="13.42578125" style="72" customWidth="1"/>
    <col min="6919" max="6919" width="8.140625" style="72" customWidth="1"/>
    <col min="6920" max="6920" width="4.7109375" style="72" customWidth="1"/>
    <col min="6921" max="6921" width="15.85546875" style="72" customWidth="1"/>
    <col min="6922" max="7169" width="9.140625" style="72"/>
    <col min="7170" max="7170" width="37.42578125" style="72" customWidth="1"/>
    <col min="7171" max="7171" width="9.5703125" style="72" customWidth="1"/>
    <col min="7172" max="7172" width="7.7109375" style="72" customWidth="1"/>
    <col min="7173" max="7173" width="4.5703125" style="72" customWidth="1"/>
    <col min="7174" max="7174" width="13.42578125" style="72" customWidth="1"/>
    <col min="7175" max="7175" width="8.140625" style="72" customWidth="1"/>
    <col min="7176" max="7176" width="4.7109375" style="72" customWidth="1"/>
    <col min="7177" max="7177" width="15.85546875" style="72" customWidth="1"/>
    <col min="7178" max="7425" width="9.140625" style="72"/>
    <col min="7426" max="7426" width="37.42578125" style="72" customWidth="1"/>
    <col min="7427" max="7427" width="9.5703125" style="72" customWidth="1"/>
    <col min="7428" max="7428" width="7.7109375" style="72" customWidth="1"/>
    <col min="7429" max="7429" width="4.5703125" style="72" customWidth="1"/>
    <col min="7430" max="7430" width="13.42578125" style="72" customWidth="1"/>
    <col min="7431" max="7431" width="8.140625" style="72" customWidth="1"/>
    <col min="7432" max="7432" width="4.7109375" style="72" customWidth="1"/>
    <col min="7433" max="7433" width="15.85546875" style="72" customWidth="1"/>
    <col min="7434" max="7681" width="9.140625" style="72"/>
    <col min="7682" max="7682" width="37.42578125" style="72" customWidth="1"/>
    <col min="7683" max="7683" width="9.5703125" style="72" customWidth="1"/>
    <col min="7684" max="7684" width="7.7109375" style="72" customWidth="1"/>
    <col min="7685" max="7685" width="4.5703125" style="72" customWidth="1"/>
    <col min="7686" max="7686" width="13.42578125" style="72" customWidth="1"/>
    <col min="7687" max="7687" width="8.140625" style="72" customWidth="1"/>
    <col min="7688" max="7688" width="4.7109375" style="72" customWidth="1"/>
    <col min="7689" max="7689" width="15.85546875" style="72" customWidth="1"/>
    <col min="7690" max="7937" width="9.140625" style="72"/>
    <col min="7938" max="7938" width="37.42578125" style="72" customWidth="1"/>
    <col min="7939" max="7939" width="9.5703125" style="72" customWidth="1"/>
    <col min="7940" max="7940" width="7.7109375" style="72" customWidth="1"/>
    <col min="7941" max="7941" width="4.5703125" style="72" customWidth="1"/>
    <col min="7942" max="7942" width="13.42578125" style="72" customWidth="1"/>
    <col min="7943" max="7943" width="8.140625" style="72" customWidth="1"/>
    <col min="7944" max="7944" width="4.7109375" style="72" customWidth="1"/>
    <col min="7945" max="7945" width="15.85546875" style="72" customWidth="1"/>
    <col min="7946" max="8193" width="9.140625" style="72"/>
    <col min="8194" max="8194" width="37.42578125" style="72" customWidth="1"/>
    <col min="8195" max="8195" width="9.5703125" style="72" customWidth="1"/>
    <col min="8196" max="8196" width="7.7109375" style="72" customWidth="1"/>
    <col min="8197" max="8197" width="4.5703125" style="72" customWidth="1"/>
    <col min="8198" max="8198" width="13.42578125" style="72" customWidth="1"/>
    <col min="8199" max="8199" width="8.140625" style="72" customWidth="1"/>
    <col min="8200" max="8200" width="4.7109375" style="72" customWidth="1"/>
    <col min="8201" max="8201" width="15.85546875" style="72" customWidth="1"/>
    <col min="8202" max="8449" width="9.140625" style="72"/>
    <col min="8450" max="8450" width="37.42578125" style="72" customWidth="1"/>
    <col min="8451" max="8451" width="9.5703125" style="72" customWidth="1"/>
    <col min="8452" max="8452" width="7.7109375" style="72" customWidth="1"/>
    <col min="8453" max="8453" width="4.5703125" style="72" customWidth="1"/>
    <col min="8454" max="8454" width="13.42578125" style="72" customWidth="1"/>
    <col min="8455" max="8455" width="8.140625" style="72" customWidth="1"/>
    <col min="8456" max="8456" width="4.7109375" style="72" customWidth="1"/>
    <col min="8457" max="8457" width="15.85546875" style="72" customWidth="1"/>
    <col min="8458" max="8705" width="9.140625" style="72"/>
    <col min="8706" max="8706" width="37.42578125" style="72" customWidth="1"/>
    <col min="8707" max="8707" width="9.5703125" style="72" customWidth="1"/>
    <col min="8708" max="8708" width="7.7109375" style="72" customWidth="1"/>
    <col min="8709" max="8709" width="4.5703125" style="72" customWidth="1"/>
    <col min="8710" max="8710" width="13.42578125" style="72" customWidth="1"/>
    <col min="8711" max="8711" width="8.140625" style="72" customWidth="1"/>
    <col min="8712" max="8712" width="4.7109375" style="72" customWidth="1"/>
    <col min="8713" max="8713" width="15.85546875" style="72" customWidth="1"/>
    <col min="8714" max="8961" width="9.140625" style="72"/>
    <col min="8962" max="8962" width="37.42578125" style="72" customWidth="1"/>
    <col min="8963" max="8963" width="9.5703125" style="72" customWidth="1"/>
    <col min="8964" max="8964" width="7.7109375" style="72" customWidth="1"/>
    <col min="8965" max="8965" width="4.5703125" style="72" customWidth="1"/>
    <col min="8966" max="8966" width="13.42578125" style="72" customWidth="1"/>
    <col min="8967" max="8967" width="8.140625" style="72" customWidth="1"/>
    <col min="8968" max="8968" width="4.7109375" style="72" customWidth="1"/>
    <col min="8969" max="8969" width="15.85546875" style="72" customWidth="1"/>
    <col min="8970" max="9217" width="9.140625" style="72"/>
    <col min="9218" max="9218" width="37.42578125" style="72" customWidth="1"/>
    <col min="9219" max="9219" width="9.5703125" style="72" customWidth="1"/>
    <col min="9220" max="9220" width="7.7109375" style="72" customWidth="1"/>
    <col min="9221" max="9221" width="4.5703125" style="72" customWidth="1"/>
    <col min="9222" max="9222" width="13.42578125" style="72" customWidth="1"/>
    <col min="9223" max="9223" width="8.140625" style="72" customWidth="1"/>
    <col min="9224" max="9224" width="4.7109375" style="72" customWidth="1"/>
    <col min="9225" max="9225" width="15.85546875" style="72" customWidth="1"/>
    <col min="9226" max="9473" width="9.140625" style="72"/>
    <col min="9474" max="9474" width="37.42578125" style="72" customWidth="1"/>
    <col min="9475" max="9475" width="9.5703125" style="72" customWidth="1"/>
    <col min="9476" max="9476" width="7.7109375" style="72" customWidth="1"/>
    <col min="9477" max="9477" width="4.5703125" style="72" customWidth="1"/>
    <col min="9478" max="9478" width="13.42578125" style="72" customWidth="1"/>
    <col min="9479" max="9479" width="8.140625" style="72" customWidth="1"/>
    <col min="9480" max="9480" width="4.7109375" style="72" customWidth="1"/>
    <col min="9481" max="9481" width="15.85546875" style="72" customWidth="1"/>
    <col min="9482" max="9729" width="9.140625" style="72"/>
    <col min="9730" max="9730" width="37.42578125" style="72" customWidth="1"/>
    <col min="9731" max="9731" width="9.5703125" style="72" customWidth="1"/>
    <col min="9732" max="9732" width="7.7109375" style="72" customWidth="1"/>
    <col min="9733" max="9733" width="4.5703125" style="72" customWidth="1"/>
    <col min="9734" max="9734" width="13.42578125" style="72" customWidth="1"/>
    <col min="9735" max="9735" width="8.140625" style="72" customWidth="1"/>
    <col min="9736" max="9736" width="4.7109375" style="72" customWidth="1"/>
    <col min="9737" max="9737" width="15.85546875" style="72" customWidth="1"/>
    <col min="9738" max="9985" width="9.140625" style="72"/>
    <col min="9986" max="9986" width="37.42578125" style="72" customWidth="1"/>
    <col min="9987" max="9987" width="9.5703125" style="72" customWidth="1"/>
    <col min="9988" max="9988" width="7.7109375" style="72" customWidth="1"/>
    <col min="9989" max="9989" width="4.5703125" style="72" customWidth="1"/>
    <col min="9990" max="9990" width="13.42578125" style="72" customWidth="1"/>
    <col min="9991" max="9991" width="8.140625" style="72" customWidth="1"/>
    <col min="9992" max="9992" width="4.7109375" style="72" customWidth="1"/>
    <col min="9993" max="9993" width="15.85546875" style="72" customWidth="1"/>
    <col min="9994" max="10241" width="9.140625" style="72"/>
    <col min="10242" max="10242" width="37.42578125" style="72" customWidth="1"/>
    <col min="10243" max="10243" width="9.5703125" style="72" customWidth="1"/>
    <col min="10244" max="10244" width="7.7109375" style="72" customWidth="1"/>
    <col min="10245" max="10245" width="4.5703125" style="72" customWidth="1"/>
    <col min="10246" max="10246" width="13.42578125" style="72" customWidth="1"/>
    <col min="10247" max="10247" width="8.140625" style="72" customWidth="1"/>
    <col min="10248" max="10248" width="4.7109375" style="72" customWidth="1"/>
    <col min="10249" max="10249" width="15.85546875" style="72" customWidth="1"/>
    <col min="10250" max="10497" width="9.140625" style="72"/>
    <col min="10498" max="10498" width="37.42578125" style="72" customWidth="1"/>
    <col min="10499" max="10499" width="9.5703125" style="72" customWidth="1"/>
    <col min="10500" max="10500" width="7.7109375" style="72" customWidth="1"/>
    <col min="10501" max="10501" width="4.5703125" style="72" customWidth="1"/>
    <col min="10502" max="10502" width="13.42578125" style="72" customWidth="1"/>
    <col min="10503" max="10503" width="8.140625" style="72" customWidth="1"/>
    <col min="10504" max="10504" width="4.7109375" style="72" customWidth="1"/>
    <col min="10505" max="10505" width="15.85546875" style="72" customWidth="1"/>
    <col min="10506" max="10753" width="9.140625" style="72"/>
    <col min="10754" max="10754" width="37.42578125" style="72" customWidth="1"/>
    <col min="10755" max="10755" width="9.5703125" style="72" customWidth="1"/>
    <col min="10756" max="10756" width="7.7109375" style="72" customWidth="1"/>
    <col min="10757" max="10757" width="4.5703125" style="72" customWidth="1"/>
    <col min="10758" max="10758" width="13.42578125" style="72" customWidth="1"/>
    <col min="10759" max="10759" width="8.140625" style="72" customWidth="1"/>
    <col min="10760" max="10760" width="4.7109375" style="72" customWidth="1"/>
    <col min="10761" max="10761" width="15.85546875" style="72" customWidth="1"/>
    <col min="10762" max="11009" width="9.140625" style="72"/>
    <col min="11010" max="11010" width="37.42578125" style="72" customWidth="1"/>
    <col min="11011" max="11011" width="9.5703125" style="72" customWidth="1"/>
    <col min="11012" max="11012" width="7.7109375" style="72" customWidth="1"/>
    <col min="11013" max="11013" width="4.5703125" style="72" customWidth="1"/>
    <col min="11014" max="11014" width="13.42578125" style="72" customWidth="1"/>
    <col min="11015" max="11015" width="8.140625" style="72" customWidth="1"/>
    <col min="11016" max="11016" width="4.7109375" style="72" customWidth="1"/>
    <col min="11017" max="11017" width="15.85546875" style="72" customWidth="1"/>
    <col min="11018" max="11265" width="9.140625" style="72"/>
    <col min="11266" max="11266" width="37.42578125" style="72" customWidth="1"/>
    <col min="11267" max="11267" width="9.5703125" style="72" customWidth="1"/>
    <col min="11268" max="11268" width="7.7109375" style="72" customWidth="1"/>
    <col min="11269" max="11269" width="4.5703125" style="72" customWidth="1"/>
    <col min="11270" max="11270" width="13.42578125" style="72" customWidth="1"/>
    <col min="11271" max="11271" width="8.140625" style="72" customWidth="1"/>
    <col min="11272" max="11272" width="4.7109375" style="72" customWidth="1"/>
    <col min="11273" max="11273" width="15.85546875" style="72" customWidth="1"/>
    <col min="11274" max="11521" width="9.140625" style="72"/>
    <col min="11522" max="11522" width="37.42578125" style="72" customWidth="1"/>
    <col min="11523" max="11523" width="9.5703125" style="72" customWidth="1"/>
    <col min="11524" max="11524" width="7.7109375" style="72" customWidth="1"/>
    <col min="11525" max="11525" width="4.5703125" style="72" customWidth="1"/>
    <col min="11526" max="11526" width="13.42578125" style="72" customWidth="1"/>
    <col min="11527" max="11527" width="8.140625" style="72" customWidth="1"/>
    <col min="11528" max="11528" width="4.7109375" style="72" customWidth="1"/>
    <col min="11529" max="11529" width="15.85546875" style="72" customWidth="1"/>
    <col min="11530" max="11777" width="9.140625" style="72"/>
    <col min="11778" max="11778" width="37.42578125" style="72" customWidth="1"/>
    <col min="11779" max="11779" width="9.5703125" style="72" customWidth="1"/>
    <col min="11780" max="11780" width="7.7109375" style="72" customWidth="1"/>
    <col min="11781" max="11781" width="4.5703125" style="72" customWidth="1"/>
    <col min="11782" max="11782" width="13.42578125" style="72" customWidth="1"/>
    <col min="11783" max="11783" width="8.140625" style="72" customWidth="1"/>
    <col min="11784" max="11784" width="4.7109375" style="72" customWidth="1"/>
    <col min="11785" max="11785" width="15.85546875" style="72" customWidth="1"/>
    <col min="11786" max="12033" width="9.140625" style="72"/>
    <col min="12034" max="12034" width="37.42578125" style="72" customWidth="1"/>
    <col min="12035" max="12035" width="9.5703125" style="72" customWidth="1"/>
    <col min="12036" max="12036" width="7.7109375" style="72" customWidth="1"/>
    <col min="12037" max="12037" width="4.5703125" style="72" customWidth="1"/>
    <col min="12038" max="12038" width="13.42578125" style="72" customWidth="1"/>
    <col min="12039" max="12039" width="8.140625" style="72" customWidth="1"/>
    <col min="12040" max="12040" width="4.7109375" style="72" customWidth="1"/>
    <col min="12041" max="12041" width="15.85546875" style="72" customWidth="1"/>
    <col min="12042" max="12289" width="9.140625" style="72"/>
    <col min="12290" max="12290" width="37.42578125" style="72" customWidth="1"/>
    <col min="12291" max="12291" width="9.5703125" style="72" customWidth="1"/>
    <col min="12292" max="12292" width="7.7109375" style="72" customWidth="1"/>
    <col min="12293" max="12293" width="4.5703125" style="72" customWidth="1"/>
    <col min="12294" max="12294" width="13.42578125" style="72" customWidth="1"/>
    <col min="12295" max="12295" width="8.140625" style="72" customWidth="1"/>
    <col min="12296" max="12296" width="4.7109375" style="72" customWidth="1"/>
    <col min="12297" max="12297" width="15.85546875" style="72" customWidth="1"/>
    <col min="12298" max="12545" width="9.140625" style="72"/>
    <col min="12546" max="12546" width="37.42578125" style="72" customWidth="1"/>
    <col min="12547" max="12547" width="9.5703125" style="72" customWidth="1"/>
    <col min="12548" max="12548" width="7.7109375" style="72" customWidth="1"/>
    <col min="12549" max="12549" width="4.5703125" style="72" customWidth="1"/>
    <col min="12550" max="12550" width="13.42578125" style="72" customWidth="1"/>
    <col min="12551" max="12551" width="8.140625" style="72" customWidth="1"/>
    <col min="12552" max="12552" width="4.7109375" style="72" customWidth="1"/>
    <col min="12553" max="12553" width="15.85546875" style="72" customWidth="1"/>
    <col min="12554" max="12801" width="9.140625" style="72"/>
    <col min="12802" max="12802" width="37.42578125" style="72" customWidth="1"/>
    <col min="12803" max="12803" width="9.5703125" style="72" customWidth="1"/>
    <col min="12804" max="12804" width="7.7109375" style="72" customWidth="1"/>
    <col min="12805" max="12805" width="4.5703125" style="72" customWidth="1"/>
    <col min="12806" max="12806" width="13.42578125" style="72" customWidth="1"/>
    <col min="12807" max="12807" width="8.140625" style="72" customWidth="1"/>
    <col min="12808" max="12808" width="4.7109375" style="72" customWidth="1"/>
    <col min="12809" max="12809" width="15.85546875" style="72" customWidth="1"/>
    <col min="12810" max="13057" width="9.140625" style="72"/>
    <col min="13058" max="13058" width="37.42578125" style="72" customWidth="1"/>
    <col min="13059" max="13059" width="9.5703125" style="72" customWidth="1"/>
    <col min="13060" max="13060" width="7.7109375" style="72" customWidth="1"/>
    <col min="13061" max="13061" width="4.5703125" style="72" customWidth="1"/>
    <col min="13062" max="13062" width="13.42578125" style="72" customWidth="1"/>
    <col min="13063" max="13063" width="8.140625" style="72" customWidth="1"/>
    <col min="13064" max="13064" width="4.7109375" style="72" customWidth="1"/>
    <col min="13065" max="13065" width="15.85546875" style="72" customWidth="1"/>
    <col min="13066" max="13313" width="9.140625" style="72"/>
    <col min="13314" max="13314" width="37.42578125" style="72" customWidth="1"/>
    <col min="13315" max="13315" width="9.5703125" style="72" customWidth="1"/>
    <col min="13316" max="13316" width="7.7109375" style="72" customWidth="1"/>
    <col min="13317" max="13317" width="4.5703125" style="72" customWidth="1"/>
    <col min="13318" max="13318" width="13.42578125" style="72" customWidth="1"/>
    <col min="13319" max="13319" width="8.140625" style="72" customWidth="1"/>
    <col min="13320" max="13320" width="4.7109375" style="72" customWidth="1"/>
    <col min="13321" max="13321" width="15.85546875" style="72" customWidth="1"/>
    <col min="13322" max="13569" width="9.140625" style="72"/>
    <col min="13570" max="13570" width="37.42578125" style="72" customWidth="1"/>
    <col min="13571" max="13571" width="9.5703125" style="72" customWidth="1"/>
    <col min="13572" max="13572" width="7.7109375" style="72" customWidth="1"/>
    <col min="13573" max="13573" width="4.5703125" style="72" customWidth="1"/>
    <col min="13574" max="13574" width="13.42578125" style="72" customWidth="1"/>
    <col min="13575" max="13575" width="8.140625" style="72" customWidth="1"/>
    <col min="13576" max="13576" width="4.7109375" style="72" customWidth="1"/>
    <col min="13577" max="13577" width="15.85546875" style="72" customWidth="1"/>
    <col min="13578" max="13825" width="9.140625" style="72"/>
    <col min="13826" max="13826" width="37.42578125" style="72" customWidth="1"/>
    <col min="13827" max="13827" width="9.5703125" style="72" customWidth="1"/>
    <col min="13828" max="13828" width="7.7109375" style="72" customWidth="1"/>
    <col min="13829" max="13829" width="4.5703125" style="72" customWidth="1"/>
    <col min="13830" max="13830" width="13.42578125" style="72" customWidth="1"/>
    <col min="13831" max="13831" width="8.140625" style="72" customWidth="1"/>
    <col min="13832" max="13832" width="4.7109375" style="72" customWidth="1"/>
    <col min="13833" max="13833" width="15.85546875" style="72" customWidth="1"/>
    <col min="13834" max="14081" width="9.140625" style="72"/>
    <col min="14082" max="14082" width="37.42578125" style="72" customWidth="1"/>
    <col min="14083" max="14083" width="9.5703125" style="72" customWidth="1"/>
    <col min="14084" max="14084" width="7.7109375" style="72" customWidth="1"/>
    <col min="14085" max="14085" width="4.5703125" style="72" customWidth="1"/>
    <col min="14086" max="14086" width="13.42578125" style="72" customWidth="1"/>
    <col min="14087" max="14087" width="8.140625" style="72" customWidth="1"/>
    <col min="14088" max="14088" width="4.7109375" style="72" customWidth="1"/>
    <col min="14089" max="14089" width="15.85546875" style="72" customWidth="1"/>
    <col min="14090" max="14337" width="9.140625" style="72"/>
    <col min="14338" max="14338" width="37.42578125" style="72" customWidth="1"/>
    <col min="14339" max="14339" width="9.5703125" style="72" customWidth="1"/>
    <col min="14340" max="14340" width="7.7109375" style="72" customWidth="1"/>
    <col min="14341" max="14341" width="4.5703125" style="72" customWidth="1"/>
    <col min="14342" max="14342" width="13.42578125" style="72" customWidth="1"/>
    <col min="14343" max="14343" width="8.140625" style="72" customWidth="1"/>
    <col min="14344" max="14344" width="4.7109375" style="72" customWidth="1"/>
    <col min="14345" max="14345" width="15.85546875" style="72" customWidth="1"/>
    <col min="14346" max="14593" width="9.140625" style="72"/>
    <col min="14594" max="14594" width="37.42578125" style="72" customWidth="1"/>
    <col min="14595" max="14595" width="9.5703125" style="72" customWidth="1"/>
    <col min="14596" max="14596" width="7.7109375" style="72" customWidth="1"/>
    <col min="14597" max="14597" width="4.5703125" style="72" customWidth="1"/>
    <col min="14598" max="14598" width="13.42578125" style="72" customWidth="1"/>
    <col min="14599" max="14599" width="8.140625" style="72" customWidth="1"/>
    <col min="14600" max="14600" width="4.7109375" style="72" customWidth="1"/>
    <col min="14601" max="14601" width="15.85546875" style="72" customWidth="1"/>
    <col min="14602" max="14849" width="9.140625" style="72"/>
    <col min="14850" max="14850" width="37.42578125" style="72" customWidth="1"/>
    <col min="14851" max="14851" width="9.5703125" style="72" customWidth="1"/>
    <col min="14852" max="14852" width="7.7109375" style="72" customWidth="1"/>
    <col min="14853" max="14853" width="4.5703125" style="72" customWidth="1"/>
    <col min="14854" max="14854" width="13.42578125" style="72" customWidth="1"/>
    <col min="14855" max="14855" width="8.140625" style="72" customWidth="1"/>
    <col min="14856" max="14856" width="4.7109375" style="72" customWidth="1"/>
    <col min="14857" max="14857" width="15.85546875" style="72" customWidth="1"/>
    <col min="14858" max="15105" width="9.140625" style="72"/>
    <col min="15106" max="15106" width="37.42578125" style="72" customWidth="1"/>
    <col min="15107" max="15107" width="9.5703125" style="72" customWidth="1"/>
    <col min="15108" max="15108" width="7.7109375" style="72" customWidth="1"/>
    <col min="15109" max="15109" width="4.5703125" style="72" customWidth="1"/>
    <col min="15110" max="15110" width="13.42578125" style="72" customWidth="1"/>
    <col min="15111" max="15111" width="8.140625" style="72" customWidth="1"/>
    <col min="15112" max="15112" width="4.7109375" style="72" customWidth="1"/>
    <col min="15113" max="15113" width="15.85546875" style="72" customWidth="1"/>
    <col min="15114" max="15361" width="9.140625" style="72"/>
    <col min="15362" max="15362" width="37.42578125" style="72" customWidth="1"/>
    <col min="15363" max="15363" width="9.5703125" style="72" customWidth="1"/>
    <col min="15364" max="15364" width="7.7109375" style="72" customWidth="1"/>
    <col min="15365" max="15365" width="4.5703125" style="72" customWidth="1"/>
    <col min="15366" max="15366" width="13.42578125" style="72" customWidth="1"/>
    <col min="15367" max="15367" width="8.140625" style="72" customWidth="1"/>
    <col min="15368" max="15368" width="4.7109375" style="72" customWidth="1"/>
    <col min="15369" max="15369" width="15.85546875" style="72" customWidth="1"/>
    <col min="15370" max="15617" width="9.140625" style="72"/>
    <col min="15618" max="15618" width="37.42578125" style="72" customWidth="1"/>
    <col min="15619" max="15619" width="9.5703125" style="72" customWidth="1"/>
    <col min="15620" max="15620" width="7.7109375" style="72" customWidth="1"/>
    <col min="15621" max="15621" width="4.5703125" style="72" customWidth="1"/>
    <col min="15622" max="15622" width="13.42578125" style="72" customWidth="1"/>
    <col min="15623" max="15623" width="8.140625" style="72" customWidth="1"/>
    <col min="15624" max="15624" width="4.7109375" style="72" customWidth="1"/>
    <col min="15625" max="15625" width="15.85546875" style="72" customWidth="1"/>
    <col min="15626" max="15873" width="9.140625" style="72"/>
    <col min="15874" max="15874" width="37.42578125" style="72" customWidth="1"/>
    <col min="15875" max="15875" width="9.5703125" style="72" customWidth="1"/>
    <col min="15876" max="15876" width="7.7109375" style="72" customWidth="1"/>
    <col min="15877" max="15877" width="4.5703125" style="72" customWidth="1"/>
    <col min="15878" max="15878" width="13.42578125" style="72" customWidth="1"/>
    <col min="15879" max="15879" width="8.140625" style="72" customWidth="1"/>
    <col min="15880" max="15880" width="4.7109375" style="72" customWidth="1"/>
    <col min="15881" max="15881" width="15.85546875" style="72" customWidth="1"/>
    <col min="15882" max="16129" width="9.140625" style="72"/>
    <col min="16130" max="16130" width="37.42578125" style="72" customWidth="1"/>
    <col min="16131" max="16131" width="9.5703125" style="72" customWidth="1"/>
    <col min="16132" max="16132" width="7.7109375" style="72" customWidth="1"/>
    <col min="16133" max="16133" width="4.5703125" style="72" customWidth="1"/>
    <col min="16134" max="16134" width="13.42578125" style="72" customWidth="1"/>
    <col min="16135" max="16135" width="8.140625" style="72" customWidth="1"/>
    <col min="16136" max="16136" width="4.7109375" style="72" customWidth="1"/>
    <col min="16137" max="16137" width="15.85546875" style="72" customWidth="1"/>
    <col min="16138" max="16384" width="9.140625" style="72"/>
  </cols>
  <sheetData>
    <row r="1" spans="2:13" ht="15.75" customHeight="1" x14ac:dyDescent="0.25">
      <c r="B1" s="83" t="s">
        <v>105</v>
      </c>
      <c r="C1" s="83"/>
      <c r="D1" s="83"/>
      <c r="E1" s="83"/>
      <c r="F1" s="83"/>
      <c r="G1" s="83"/>
      <c r="H1" s="83"/>
      <c r="I1" s="83"/>
      <c r="J1" s="83"/>
      <c r="K1" s="83"/>
    </row>
    <row r="2" spans="2:13" x14ac:dyDescent="0.25"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2:13" x14ac:dyDescent="0.25">
      <c r="B3" s="83"/>
      <c r="C3" s="83"/>
      <c r="D3" s="83"/>
      <c r="E3" s="83"/>
      <c r="F3" s="83"/>
      <c r="G3" s="83"/>
      <c r="H3" s="83"/>
      <c r="I3" s="83"/>
      <c r="J3" s="83"/>
      <c r="K3" s="83"/>
    </row>
    <row r="4" spans="2:13" x14ac:dyDescent="0.25">
      <c r="B4" s="83"/>
      <c r="C4" s="83"/>
      <c r="D4" s="83"/>
      <c r="E4" s="83"/>
      <c r="F4" s="83"/>
      <c r="G4" s="83"/>
      <c r="H4" s="83"/>
      <c r="I4" s="83"/>
      <c r="J4" s="83"/>
      <c r="K4" s="83"/>
    </row>
    <row r="5" spans="2:13" x14ac:dyDescent="0.25">
      <c r="B5" s="83"/>
      <c r="C5" s="83"/>
      <c r="D5" s="83"/>
      <c r="E5" s="83"/>
      <c r="F5" s="83"/>
      <c r="G5" s="83"/>
      <c r="H5" s="83"/>
      <c r="I5" s="83"/>
      <c r="J5" s="83"/>
      <c r="K5" s="83"/>
    </row>
    <row r="6" spans="2:13" x14ac:dyDescent="0.25"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2:13" x14ac:dyDescent="0.25">
      <c r="B7" s="83"/>
      <c r="C7" s="83"/>
      <c r="D7" s="83"/>
      <c r="E7" s="83"/>
      <c r="F7" s="83"/>
      <c r="G7" s="83"/>
      <c r="H7" s="83"/>
      <c r="I7" s="83"/>
      <c r="J7" s="83"/>
      <c r="K7" s="83"/>
    </row>
    <row r="8" spans="2:13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</row>
    <row r="9" spans="2:13" ht="18.75" x14ac:dyDescent="0.25">
      <c r="B9" s="90" t="s">
        <v>101</v>
      </c>
      <c r="C9" s="90"/>
      <c r="D9" s="90"/>
      <c r="E9" s="90"/>
      <c r="F9" s="90"/>
      <c r="G9" s="90"/>
      <c r="H9" s="90"/>
      <c r="I9" s="90"/>
      <c r="J9" s="33"/>
      <c r="K9" s="33"/>
      <c r="L9" s="33"/>
      <c r="M9" s="33"/>
    </row>
    <row r="10" spans="2:13" ht="18.75" x14ac:dyDescent="0.25">
      <c r="B10" s="90" t="s">
        <v>56</v>
      </c>
      <c r="C10" s="90"/>
      <c r="D10" s="90"/>
      <c r="E10" s="90"/>
      <c r="F10" s="90"/>
      <c r="G10" s="90"/>
      <c r="H10" s="90"/>
      <c r="I10" s="90"/>
      <c r="J10" s="33"/>
      <c r="K10" s="33"/>
      <c r="L10" s="33"/>
      <c r="M10" s="33"/>
    </row>
    <row r="11" spans="2:13" x14ac:dyDescent="0.25">
      <c r="I11" s="13" t="s">
        <v>41</v>
      </c>
    </row>
    <row r="12" spans="2:13" x14ac:dyDescent="0.25">
      <c r="B12" s="79" t="s">
        <v>2</v>
      </c>
      <c r="C12" s="78" t="s">
        <v>3</v>
      </c>
      <c r="D12" s="78"/>
      <c r="E12" s="78"/>
      <c r="F12" s="78"/>
      <c r="G12" s="78"/>
      <c r="H12" s="78"/>
      <c r="I12" s="79" t="s">
        <v>100</v>
      </c>
      <c r="J12" s="79" t="s">
        <v>102</v>
      </c>
      <c r="K12" s="79" t="s">
        <v>103</v>
      </c>
    </row>
    <row r="13" spans="2:13" x14ac:dyDescent="0.25">
      <c r="B13" s="91"/>
      <c r="C13" s="78"/>
      <c r="D13" s="78"/>
      <c r="E13" s="78"/>
      <c r="F13" s="78"/>
      <c r="G13" s="78"/>
      <c r="H13" s="78"/>
      <c r="I13" s="80"/>
      <c r="J13" s="80"/>
      <c r="K13" s="80"/>
    </row>
    <row r="14" spans="2:13" ht="31.5" x14ac:dyDescent="0.25">
      <c r="B14" s="92"/>
      <c r="C14" s="71" t="s">
        <v>5</v>
      </c>
      <c r="D14" s="71" t="s">
        <v>6</v>
      </c>
      <c r="E14" s="71" t="s">
        <v>7</v>
      </c>
      <c r="F14" s="71" t="s">
        <v>8</v>
      </c>
      <c r="G14" s="71" t="s">
        <v>9</v>
      </c>
      <c r="H14" s="71" t="s">
        <v>10</v>
      </c>
      <c r="I14" s="81"/>
      <c r="J14" s="81"/>
      <c r="K14" s="81"/>
    </row>
    <row r="15" spans="2:13" x14ac:dyDescent="0.25">
      <c r="B15" s="93" t="s">
        <v>45</v>
      </c>
      <c r="C15" s="94"/>
      <c r="D15" s="94"/>
      <c r="E15" s="94"/>
      <c r="F15" s="94"/>
      <c r="G15" s="94"/>
      <c r="H15" s="94"/>
      <c r="I15" s="95"/>
      <c r="J15" s="75"/>
      <c r="K15" s="76"/>
    </row>
    <row r="16" spans="2:13" x14ac:dyDescent="0.25">
      <c r="B16" s="6" t="s">
        <v>12</v>
      </c>
      <c r="C16" s="15">
        <v>601</v>
      </c>
      <c r="D16" s="15">
        <v>11</v>
      </c>
      <c r="E16" s="67" t="s">
        <v>89</v>
      </c>
      <c r="F16" s="15">
        <v>1140000110</v>
      </c>
      <c r="G16" s="18"/>
      <c r="H16" s="19"/>
      <c r="I16" s="18">
        <f>I17+I20</f>
        <v>4286.8159999999998</v>
      </c>
      <c r="J16" s="18">
        <f t="shared" ref="J16:K16" si="0">J17+J20</f>
        <v>4286.8159999999998</v>
      </c>
      <c r="K16" s="18">
        <f t="shared" si="0"/>
        <v>4286.8159999999998</v>
      </c>
    </row>
    <row r="17" spans="2:11" x14ac:dyDescent="0.25">
      <c r="B17" s="7" t="s">
        <v>13</v>
      </c>
      <c r="C17" s="15"/>
      <c r="D17" s="15"/>
      <c r="E17" s="67"/>
      <c r="F17" s="17"/>
      <c r="G17" s="15"/>
      <c r="H17" s="15"/>
      <c r="I17" s="17">
        <f>I18+I19</f>
        <v>4176.8159999999998</v>
      </c>
      <c r="J17" s="17">
        <f t="shared" ref="J17:K17" si="1">J18+J19</f>
        <v>4176.8159999999998</v>
      </c>
      <c r="K17" s="17">
        <f t="shared" si="1"/>
        <v>4176.8159999999998</v>
      </c>
    </row>
    <row r="18" spans="2:11" x14ac:dyDescent="0.25">
      <c r="B18" s="8" t="s">
        <v>14</v>
      </c>
      <c r="C18" s="16"/>
      <c r="D18" s="16"/>
      <c r="E18" s="68"/>
      <c r="F18" s="16"/>
      <c r="G18" s="16">
        <v>121</v>
      </c>
      <c r="H18" s="16">
        <v>211</v>
      </c>
      <c r="I18" s="20">
        <v>3208</v>
      </c>
      <c r="J18" s="20">
        <v>3208</v>
      </c>
      <c r="K18" s="20">
        <v>3208</v>
      </c>
    </row>
    <row r="19" spans="2:11" x14ac:dyDescent="0.25">
      <c r="B19" s="8" t="s">
        <v>15</v>
      </c>
      <c r="C19" s="16"/>
      <c r="D19" s="16"/>
      <c r="E19" s="68"/>
      <c r="F19" s="16"/>
      <c r="G19" s="16">
        <v>129</v>
      </c>
      <c r="H19" s="16">
        <v>213</v>
      </c>
      <c r="I19" s="20">
        <f>I18*30.2%</f>
        <v>968.81599999999992</v>
      </c>
      <c r="J19" s="20">
        <f>J18*30.2%</f>
        <v>968.81599999999992</v>
      </c>
      <c r="K19" s="20">
        <f>K18*30.2%</f>
        <v>968.81599999999992</v>
      </c>
    </row>
    <row r="20" spans="2:11" x14ac:dyDescent="0.25">
      <c r="B20" s="9" t="s">
        <v>16</v>
      </c>
      <c r="C20" s="15"/>
      <c r="D20" s="15"/>
      <c r="E20" s="67"/>
      <c r="F20" s="17"/>
      <c r="G20" s="15">
        <v>112</v>
      </c>
      <c r="H20" s="15"/>
      <c r="I20" s="17">
        <f>I21+I22+I23</f>
        <v>110</v>
      </c>
      <c r="J20" s="17">
        <f t="shared" ref="J20:K20" si="2">J21+J22+J23</f>
        <v>110</v>
      </c>
      <c r="K20" s="17">
        <f t="shared" si="2"/>
        <v>110</v>
      </c>
    </row>
    <row r="21" spans="2:11" x14ac:dyDescent="0.25">
      <c r="B21" s="8" t="s">
        <v>17</v>
      </c>
      <c r="C21" s="15"/>
      <c r="D21" s="16"/>
      <c r="E21" s="68"/>
      <c r="F21" s="16"/>
      <c r="G21" s="16">
        <v>122</v>
      </c>
      <c r="H21" s="16">
        <v>212</v>
      </c>
      <c r="I21" s="16">
        <v>10</v>
      </c>
      <c r="J21" s="16">
        <v>10</v>
      </c>
      <c r="K21" s="16">
        <v>10</v>
      </c>
    </row>
    <row r="22" spans="2:11" x14ac:dyDescent="0.25">
      <c r="B22" s="8" t="s">
        <v>96</v>
      </c>
      <c r="C22" s="15"/>
      <c r="D22" s="16"/>
      <c r="E22" s="68"/>
      <c r="F22" s="16"/>
      <c r="G22" s="16">
        <v>122</v>
      </c>
      <c r="H22" s="16">
        <v>226</v>
      </c>
      <c r="I22" s="16">
        <v>60</v>
      </c>
      <c r="J22" s="16">
        <v>60</v>
      </c>
      <c r="K22" s="16">
        <v>60</v>
      </c>
    </row>
    <row r="23" spans="2:11" x14ac:dyDescent="0.25">
      <c r="B23" s="8" t="s">
        <v>97</v>
      </c>
      <c r="C23" s="16"/>
      <c r="D23" s="16"/>
      <c r="E23" s="68"/>
      <c r="F23" s="16"/>
      <c r="G23" s="16">
        <v>266</v>
      </c>
      <c r="H23" s="16">
        <v>266</v>
      </c>
      <c r="I23" s="16">
        <v>40</v>
      </c>
      <c r="J23" s="16">
        <v>40</v>
      </c>
      <c r="K23" s="16">
        <v>40</v>
      </c>
    </row>
    <row r="24" spans="2:11" x14ac:dyDescent="0.25">
      <c r="B24" s="10" t="s">
        <v>20</v>
      </c>
      <c r="C24" s="16"/>
      <c r="D24" s="16"/>
      <c r="E24" s="68"/>
      <c r="F24" s="17"/>
      <c r="G24" s="18">
        <v>240</v>
      </c>
      <c r="H24" s="16"/>
      <c r="I24" s="18">
        <f>I25</f>
        <v>103</v>
      </c>
      <c r="J24" s="18">
        <f t="shared" ref="J24:K24" si="3">J25</f>
        <v>103</v>
      </c>
      <c r="K24" s="18">
        <f t="shared" si="3"/>
        <v>103</v>
      </c>
    </row>
    <row r="25" spans="2:11" x14ac:dyDescent="0.25">
      <c r="B25" s="9" t="s">
        <v>38</v>
      </c>
      <c r="C25" s="15">
        <v>601</v>
      </c>
      <c r="D25" s="15">
        <v>11</v>
      </c>
      <c r="E25" s="67" t="s">
        <v>89</v>
      </c>
      <c r="F25" s="15">
        <v>1140000190</v>
      </c>
      <c r="G25" s="15">
        <v>244</v>
      </c>
      <c r="H25" s="15"/>
      <c r="I25" s="15">
        <f>I26+I27+I28+I29+I30+I31+I32+I33+I34</f>
        <v>103</v>
      </c>
      <c r="J25" s="15">
        <f t="shared" ref="J25:K25" si="4">J26+J27+J28+J29+J30+J31+J32+J33+J34</f>
        <v>103</v>
      </c>
      <c r="K25" s="15">
        <f t="shared" si="4"/>
        <v>103</v>
      </c>
    </row>
    <row r="26" spans="2:11" x14ac:dyDescent="0.25">
      <c r="B26" s="8" t="s">
        <v>21</v>
      </c>
      <c r="C26" s="16"/>
      <c r="D26" s="16"/>
      <c r="E26" s="68"/>
      <c r="F26" s="16"/>
      <c r="G26" s="16">
        <v>244</v>
      </c>
      <c r="H26" s="16">
        <v>221</v>
      </c>
      <c r="I26" s="20">
        <v>9</v>
      </c>
      <c r="J26" s="20">
        <v>9</v>
      </c>
      <c r="K26" s="20">
        <v>9</v>
      </c>
    </row>
    <row r="27" spans="2:11" x14ac:dyDescent="0.25">
      <c r="B27" s="8" t="s">
        <v>22</v>
      </c>
      <c r="C27" s="16"/>
      <c r="D27" s="16"/>
      <c r="E27" s="68"/>
      <c r="F27" s="16"/>
      <c r="G27" s="16">
        <v>244</v>
      </c>
      <c r="H27" s="16">
        <v>222</v>
      </c>
      <c r="I27" s="20"/>
      <c r="J27" s="20"/>
      <c r="K27" s="20"/>
    </row>
    <row r="28" spans="2:11" x14ac:dyDescent="0.25">
      <c r="B28" s="8" t="s">
        <v>23</v>
      </c>
      <c r="C28" s="16"/>
      <c r="D28" s="16"/>
      <c r="E28" s="68"/>
      <c r="F28" s="16"/>
      <c r="G28" s="16">
        <v>244</v>
      </c>
      <c r="H28" s="16">
        <v>223</v>
      </c>
      <c r="I28" s="16"/>
      <c r="J28" s="16"/>
      <c r="K28" s="16"/>
    </row>
    <row r="29" spans="2:11" x14ac:dyDescent="0.25">
      <c r="B29" s="8" t="s">
        <v>24</v>
      </c>
      <c r="C29" s="19"/>
      <c r="D29" s="19"/>
      <c r="E29" s="69"/>
      <c r="F29" s="19"/>
      <c r="G29" s="16">
        <v>244</v>
      </c>
      <c r="H29" s="16">
        <v>224</v>
      </c>
      <c r="I29" s="19"/>
      <c r="J29" s="19"/>
      <c r="K29" s="19"/>
    </row>
    <row r="30" spans="2:11" x14ac:dyDescent="0.25">
      <c r="B30" s="8" t="s">
        <v>25</v>
      </c>
      <c r="C30" s="16"/>
      <c r="D30" s="16"/>
      <c r="E30" s="68"/>
      <c r="F30" s="16"/>
      <c r="G30" s="16">
        <v>244</v>
      </c>
      <c r="H30" s="16">
        <v>225</v>
      </c>
      <c r="I30" s="20">
        <v>10</v>
      </c>
      <c r="J30" s="20">
        <v>10</v>
      </c>
      <c r="K30" s="20">
        <v>10</v>
      </c>
    </row>
    <row r="31" spans="2:11" x14ac:dyDescent="0.25">
      <c r="B31" s="8" t="s">
        <v>26</v>
      </c>
      <c r="C31" s="16"/>
      <c r="D31" s="16"/>
      <c r="E31" s="68"/>
      <c r="F31" s="16"/>
      <c r="G31" s="16">
        <v>244</v>
      </c>
      <c r="H31" s="16">
        <v>226</v>
      </c>
      <c r="I31" s="20">
        <v>24</v>
      </c>
      <c r="J31" s="20">
        <v>24</v>
      </c>
      <c r="K31" s="20">
        <v>24</v>
      </c>
    </row>
    <row r="32" spans="2:11" x14ac:dyDescent="0.25">
      <c r="B32" s="8" t="s">
        <v>27</v>
      </c>
      <c r="C32" s="16"/>
      <c r="D32" s="16"/>
      <c r="E32" s="68"/>
      <c r="F32" s="16"/>
      <c r="G32" s="16">
        <v>244</v>
      </c>
      <c r="H32" s="16">
        <v>296</v>
      </c>
      <c r="I32" s="16"/>
      <c r="J32" s="16"/>
      <c r="K32" s="16"/>
    </row>
    <row r="33" spans="2:11" x14ac:dyDescent="0.25">
      <c r="B33" s="8" t="s">
        <v>28</v>
      </c>
      <c r="C33" s="15"/>
      <c r="D33" s="15"/>
      <c r="E33" s="67"/>
      <c r="F33" s="15"/>
      <c r="G33" s="16">
        <v>244</v>
      </c>
      <c r="H33" s="16">
        <v>310</v>
      </c>
      <c r="I33" s="20">
        <v>10</v>
      </c>
      <c r="J33" s="20">
        <v>10</v>
      </c>
      <c r="K33" s="20">
        <v>10</v>
      </c>
    </row>
    <row r="34" spans="2:11" x14ac:dyDescent="0.25">
      <c r="B34" s="8" t="s">
        <v>29</v>
      </c>
      <c r="C34" s="16"/>
      <c r="D34" s="16"/>
      <c r="E34" s="68"/>
      <c r="F34" s="16"/>
      <c r="G34" s="16">
        <v>244</v>
      </c>
      <c r="H34" s="16">
        <v>346</v>
      </c>
      <c r="I34" s="20">
        <v>50</v>
      </c>
      <c r="J34" s="20">
        <v>50</v>
      </c>
      <c r="K34" s="20">
        <v>50</v>
      </c>
    </row>
    <row r="35" spans="2:11" x14ac:dyDescent="0.25">
      <c r="B35" s="10" t="s">
        <v>30</v>
      </c>
      <c r="C35" s="18"/>
      <c r="D35" s="18"/>
      <c r="E35" s="70"/>
      <c r="F35" s="17"/>
      <c r="G35" s="18">
        <v>850</v>
      </c>
      <c r="H35" s="18"/>
      <c r="I35" s="21">
        <f>I36+I38</f>
        <v>10</v>
      </c>
      <c r="J35" s="21">
        <f t="shared" ref="J35:K35" si="5">J36+J38</f>
        <v>10</v>
      </c>
      <c r="K35" s="21">
        <f t="shared" si="5"/>
        <v>10</v>
      </c>
    </row>
    <row r="36" spans="2:11" x14ac:dyDescent="0.25">
      <c r="B36" s="9" t="s">
        <v>31</v>
      </c>
      <c r="C36" s="15"/>
      <c r="D36" s="16"/>
      <c r="E36" s="68"/>
      <c r="F36" s="16"/>
      <c r="G36" s="15">
        <v>851</v>
      </c>
      <c r="H36" s="16"/>
      <c r="I36" s="15">
        <f>I37</f>
        <v>0</v>
      </c>
      <c r="J36" s="15">
        <f t="shared" ref="J36:K36" si="6">J37</f>
        <v>0</v>
      </c>
      <c r="K36" s="15">
        <f t="shared" si="6"/>
        <v>0</v>
      </c>
    </row>
    <row r="37" spans="2:11" x14ac:dyDescent="0.25">
      <c r="B37" s="8" t="s">
        <v>32</v>
      </c>
      <c r="C37" s="15"/>
      <c r="D37" s="16"/>
      <c r="E37" s="68"/>
      <c r="F37" s="16"/>
      <c r="G37" s="16">
        <v>851</v>
      </c>
      <c r="H37" s="16">
        <v>291</v>
      </c>
      <c r="I37" s="16"/>
      <c r="J37" s="75"/>
      <c r="K37" s="76"/>
    </row>
    <row r="38" spans="2:11" x14ac:dyDescent="0.25">
      <c r="B38" s="9" t="s">
        <v>42</v>
      </c>
      <c r="C38" s="15"/>
      <c r="D38" s="16"/>
      <c r="E38" s="68"/>
      <c r="F38" s="16"/>
      <c r="G38" s="15">
        <v>852</v>
      </c>
      <c r="H38" s="16"/>
      <c r="I38" s="15">
        <f>I39+I41</f>
        <v>10</v>
      </c>
      <c r="J38" s="15">
        <f t="shared" ref="J38:K38" si="7">J39+J41</f>
        <v>10</v>
      </c>
      <c r="K38" s="15">
        <f t="shared" si="7"/>
        <v>10</v>
      </c>
    </row>
    <row r="39" spans="2:11" ht="16.5" customHeight="1" x14ac:dyDescent="0.25">
      <c r="B39" s="8" t="s">
        <v>33</v>
      </c>
      <c r="C39" s="16"/>
      <c r="D39" s="16"/>
      <c r="E39" s="68"/>
      <c r="F39" s="16"/>
      <c r="G39" s="16">
        <v>852</v>
      </c>
      <c r="H39" s="16">
        <v>291</v>
      </c>
      <c r="I39" s="20">
        <v>5</v>
      </c>
      <c r="J39" s="20">
        <v>5</v>
      </c>
      <c r="K39" s="20">
        <v>5</v>
      </c>
    </row>
    <row r="40" spans="2:11" hidden="1" x14ac:dyDescent="0.25">
      <c r="B40" s="9" t="s">
        <v>43</v>
      </c>
      <c r="C40" s="16"/>
      <c r="D40" s="16"/>
      <c r="E40" s="68"/>
      <c r="F40" s="16"/>
      <c r="G40" s="15">
        <v>853</v>
      </c>
      <c r="H40" s="16"/>
      <c r="I40" s="17">
        <f>I41</f>
        <v>5</v>
      </c>
      <c r="J40" s="17">
        <f>J41</f>
        <v>5</v>
      </c>
      <c r="K40" s="17">
        <f>K41</f>
        <v>5</v>
      </c>
    </row>
    <row r="41" spans="2:11" x14ac:dyDescent="0.25">
      <c r="B41" s="8" t="s">
        <v>44</v>
      </c>
      <c r="C41" s="16"/>
      <c r="D41" s="16"/>
      <c r="E41" s="68"/>
      <c r="F41" s="16"/>
      <c r="G41" s="16">
        <v>853</v>
      </c>
      <c r="H41" s="16">
        <v>292</v>
      </c>
      <c r="I41" s="20">
        <v>5</v>
      </c>
      <c r="J41" s="20">
        <v>5</v>
      </c>
      <c r="K41" s="20">
        <v>5</v>
      </c>
    </row>
    <row r="42" spans="2:11" s="51" customFormat="1" x14ac:dyDescent="0.25">
      <c r="B42" s="61" t="s">
        <v>34</v>
      </c>
      <c r="C42" s="15"/>
      <c r="D42" s="15"/>
      <c r="E42" s="67"/>
      <c r="F42" s="15"/>
      <c r="G42" s="15"/>
      <c r="H42" s="15"/>
      <c r="I42" s="17">
        <f>I16+I24+I35</f>
        <v>4399.8159999999998</v>
      </c>
      <c r="J42" s="17">
        <f t="shared" ref="J42:K42" si="8">J16+J24+J35</f>
        <v>4399.8159999999998</v>
      </c>
      <c r="K42" s="17">
        <f t="shared" si="8"/>
        <v>4399.8159999999998</v>
      </c>
    </row>
    <row r="43" spans="2:11" x14ac:dyDescent="0.25">
      <c r="B43" s="26"/>
      <c r="C43" s="27"/>
      <c r="D43" s="27"/>
      <c r="E43" s="27"/>
      <c r="F43" s="27"/>
      <c r="G43" s="27"/>
      <c r="H43" s="27"/>
      <c r="I43" s="28"/>
      <c r="J43" s="30"/>
    </row>
    <row r="44" spans="2:11" x14ac:dyDescent="0.25">
      <c r="B44" s="11" t="s">
        <v>90</v>
      </c>
      <c r="E44" s="82"/>
      <c r="F44" s="82"/>
      <c r="G44" s="82"/>
    </row>
    <row r="45" spans="2:11" x14ac:dyDescent="0.25">
      <c r="B45" s="11" t="s">
        <v>36</v>
      </c>
    </row>
    <row r="46" spans="2:11" x14ac:dyDescent="0.25">
      <c r="B46" s="11"/>
    </row>
  </sheetData>
  <mergeCells count="10">
    <mergeCell ref="J12:J14"/>
    <mergeCell ref="K12:K14"/>
    <mergeCell ref="B15:I15"/>
    <mergeCell ref="E44:G44"/>
    <mergeCell ref="B9:I9"/>
    <mergeCell ref="B10:I10"/>
    <mergeCell ref="B12:B14"/>
    <mergeCell ref="C12:H13"/>
    <mergeCell ref="I12:I14"/>
    <mergeCell ref="B1:K8"/>
  </mergeCells>
  <pageMargins left="0.11811023622047245" right="0.11811023622047245" top="0.74803149606299213" bottom="0.74803149606299213" header="0.31496062992125984" footer="0.31496062992125984"/>
  <pageSetup paperSize="9" scale="83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3"/>
  <sheetViews>
    <sheetView topLeftCell="A2" workbookViewId="0">
      <selection activeCell="O28" sqref="O28"/>
    </sheetView>
  </sheetViews>
  <sheetFormatPr defaultRowHeight="15.75" x14ac:dyDescent="0.25"/>
  <cols>
    <col min="1" max="1" width="3.85546875" style="23" customWidth="1"/>
    <col min="2" max="2" width="47.42578125" style="23" customWidth="1"/>
    <col min="3" max="3" width="7.42578125" style="23" customWidth="1"/>
    <col min="4" max="5" width="6.42578125" style="23" customWidth="1"/>
    <col min="6" max="6" width="14.42578125" style="23" customWidth="1"/>
    <col min="7" max="7" width="6" style="23" customWidth="1"/>
    <col min="8" max="8" width="9.85546875" style="23" customWidth="1"/>
    <col min="9" max="9" width="12.85546875" style="23" customWidth="1"/>
    <col min="10" max="257" width="9.140625" style="23"/>
    <col min="258" max="258" width="37.42578125" style="23" customWidth="1"/>
    <col min="259" max="259" width="9.5703125" style="23" customWidth="1"/>
    <col min="260" max="260" width="7.7109375" style="23" customWidth="1"/>
    <col min="261" max="261" width="4.5703125" style="23" customWidth="1"/>
    <col min="262" max="262" width="13.42578125" style="23" customWidth="1"/>
    <col min="263" max="263" width="8.140625" style="23" customWidth="1"/>
    <col min="264" max="264" width="4.7109375" style="23" customWidth="1"/>
    <col min="265" max="265" width="15.85546875" style="23" customWidth="1"/>
    <col min="266" max="513" width="9.140625" style="23"/>
    <col min="514" max="514" width="37.42578125" style="23" customWidth="1"/>
    <col min="515" max="515" width="9.5703125" style="23" customWidth="1"/>
    <col min="516" max="516" width="7.7109375" style="23" customWidth="1"/>
    <col min="517" max="517" width="4.5703125" style="23" customWidth="1"/>
    <col min="518" max="518" width="13.42578125" style="23" customWidth="1"/>
    <col min="519" max="519" width="8.140625" style="23" customWidth="1"/>
    <col min="520" max="520" width="4.7109375" style="23" customWidth="1"/>
    <col min="521" max="521" width="15.85546875" style="23" customWidth="1"/>
    <col min="522" max="769" width="9.140625" style="23"/>
    <col min="770" max="770" width="37.42578125" style="23" customWidth="1"/>
    <col min="771" max="771" width="9.5703125" style="23" customWidth="1"/>
    <col min="772" max="772" width="7.7109375" style="23" customWidth="1"/>
    <col min="773" max="773" width="4.5703125" style="23" customWidth="1"/>
    <col min="774" max="774" width="13.42578125" style="23" customWidth="1"/>
    <col min="775" max="775" width="8.140625" style="23" customWidth="1"/>
    <col min="776" max="776" width="4.7109375" style="23" customWidth="1"/>
    <col min="777" max="777" width="15.85546875" style="23" customWidth="1"/>
    <col min="778" max="1025" width="9.140625" style="23"/>
    <col min="1026" max="1026" width="37.42578125" style="23" customWidth="1"/>
    <col min="1027" max="1027" width="9.5703125" style="23" customWidth="1"/>
    <col min="1028" max="1028" width="7.7109375" style="23" customWidth="1"/>
    <col min="1029" max="1029" width="4.5703125" style="23" customWidth="1"/>
    <col min="1030" max="1030" width="13.42578125" style="23" customWidth="1"/>
    <col min="1031" max="1031" width="8.140625" style="23" customWidth="1"/>
    <col min="1032" max="1032" width="4.7109375" style="23" customWidth="1"/>
    <col min="1033" max="1033" width="15.85546875" style="23" customWidth="1"/>
    <col min="1034" max="1281" width="9.140625" style="23"/>
    <col min="1282" max="1282" width="37.42578125" style="23" customWidth="1"/>
    <col min="1283" max="1283" width="9.5703125" style="23" customWidth="1"/>
    <col min="1284" max="1284" width="7.7109375" style="23" customWidth="1"/>
    <col min="1285" max="1285" width="4.5703125" style="23" customWidth="1"/>
    <col min="1286" max="1286" width="13.42578125" style="23" customWidth="1"/>
    <col min="1287" max="1287" width="8.140625" style="23" customWidth="1"/>
    <col min="1288" max="1288" width="4.7109375" style="23" customWidth="1"/>
    <col min="1289" max="1289" width="15.85546875" style="23" customWidth="1"/>
    <col min="1290" max="1537" width="9.140625" style="23"/>
    <col min="1538" max="1538" width="37.42578125" style="23" customWidth="1"/>
    <col min="1539" max="1539" width="9.5703125" style="23" customWidth="1"/>
    <col min="1540" max="1540" width="7.7109375" style="23" customWidth="1"/>
    <col min="1541" max="1541" width="4.5703125" style="23" customWidth="1"/>
    <col min="1542" max="1542" width="13.42578125" style="23" customWidth="1"/>
    <col min="1543" max="1543" width="8.140625" style="23" customWidth="1"/>
    <col min="1544" max="1544" width="4.7109375" style="23" customWidth="1"/>
    <col min="1545" max="1545" width="15.85546875" style="23" customWidth="1"/>
    <col min="1546" max="1793" width="9.140625" style="23"/>
    <col min="1794" max="1794" width="37.42578125" style="23" customWidth="1"/>
    <col min="1795" max="1795" width="9.5703125" style="23" customWidth="1"/>
    <col min="1796" max="1796" width="7.7109375" style="23" customWidth="1"/>
    <col min="1797" max="1797" width="4.5703125" style="23" customWidth="1"/>
    <col min="1798" max="1798" width="13.42578125" style="23" customWidth="1"/>
    <col min="1799" max="1799" width="8.140625" style="23" customWidth="1"/>
    <col min="1800" max="1800" width="4.7109375" style="23" customWidth="1"/>
    <col min="1801" max="1801" width="15.85546875" style="23" customWidth="1"/>
    <col min="1802" max="2049" width="9.140625" style="23"/>
    <col min="2050" max="2050" width="37.42578125" style="23" customWidth="1"/>
    <col min="2051" max="2051" width="9.5703125" style="23" customWidth="1"/>
    <col min="2052" max="2052" width="7.7109375" style="23" customWidth="1"/>
    <col min="2053" max="2053" width="4.5703125" style="23" customWidth="1"/>
    <col min="2054" max="2054" width="13.42578125" style="23" customWidth="1"/>
    <col min="2055" max="2055" width="8.140625" style="23" customWidth="1"/>
    <col min="2056" max="2056" width="4.7109375" style="23" customWidth="1"/>
    <col min="2057" max="2057" width="15.85546875" style="23" customWidth="1"/>
    <col min="2058" max="2305" width="9.140625" style="23"/>
    <col min="2306" max="2306" width="37.42578125" style="23" customWidth="1"/>
    <col min="2307" max="2307" width="9.5703125" style="23" customWidth="1"/>
    <col min="2308" max="2308" width="7.7109375" style="23" customWidth="1"/>
    <col min="2309" max="2309" width="4.5703125" style="23" customWidth="1"/>
    <col min="2310" max="2310" width="13.42578125" style="23" customWidth="1"/>
    <col min="2311" max="2311" width="8.140625" style="23" customWidth="1"/>
    <col min="2312" max="2312" width="4.7109375" style="23" customWidth="1"/>
    <col min="2313" max="2313" width="15.85546875" style="23" customWidth="1"/>
    <col min="2314" max="2561" width="9.140625" style="23"/>
    <col min="2562" max="2562" width="37.42578125" style="23" customWidth="1"/>
    <col min="2563" max="2563" width="9.5703125" style="23" customWidth="1"/>
    <col min="2564" max="2564" width="7.7109375" style="23" customWidth="1"/>
    <col min="2565" max="2565" width="4.5703125" style="23" customWidth="1"/>
    <col min="2566" max="2566" width="13.42578125" style="23" customWidth="1"/>
    <col min="2567" max="2567" width="8.140625" style="23" customWidth="1"/>
    <col min="2568" max="2568" width="4.7109375" style="23" customWidth="1"/>
    <col min="2569" max="2569" width="15.85546875" style="23" customWidth="1"/>
    <col min="2570" max="2817" width="9.140625" style="23"/>
    <col min="2818" max="2818" width="37.42578125" style="23" customWidth="1"/>
    <col min="2819" max="2819" width="9.5703125" style="23" customWidth="1"/>
    <col min="2820" max="2820" width="7.7109375" style="23" customWidth="1"/>
    <col min="2821" max="2821" width="4.5703125" style="23" customWidth="1"/>
    <col min="2822" max="2822" width="13.42578125" style="23" customWidth="1"/>
    <col min="2823" max="2823" width="8.140625" style="23" customWidth="1"/>
    <col min="2824" max="2824" width="4.7109375" style="23" customWidth="1"/>
    <col min="2825" max="2825" width="15.85546875" style="23" customWidth="1"/>
    <col min="2826" max="3073" width="9.140625" style="23"/>
    <col min="3074" max="3074" width="37.42578125" style="23" customWidth="1"/>
    <col min="3075" max="3075" width="9.5703125" style="23" customWidth="1"/>
    <col min="3076" max="3076" width="7.7109375" style="23" customWidth="1"/>
    <col min="3077" max="3077" width="4.5703125" style="23" customWidth="1"/>
    <col min="3078" max="3078" width="13.42578125" style="23" customWidth="1"/>
    <col min="3079" max="3079" width="8.140625" style="23" customWidth="1"/>
    <col min="3080" max="3080" width="4.7109375" style="23" customWidth="1"/>
    <col min="3081" max="3081" width="15.85546875" style="23" customWidth="1"/>
    <col min="3082" max="3329" width="9.140625" style="23"/>
    <col min="3330" max="3330" width="37.42578125" style="23" customWidth="1"/>
    <col min="3331" max="3331" width="9.5703125" style="23" customWidth="1"/>
    <col min="3332" max="3332" width="7.7109375" style="23" customWidth="1"/>
    <col min="3333" max="3333" width="4.5703125" style="23" customWidth="1"/>
    <col min="3334" max="3334" width="13.42578125" style="23" customWidth="1"/>
    <col min="3335" max="3335" width="8.140625" style="23" customWidth="1"/>
    <col min="3336" max="3336" width="4.7109375" style="23" customWidth="1"/>
    <col min="3337" max="3337" width="15.85546875" style="23" customWidth="1"/>
    <col min="3338" max="3585" width="9.140625" style="23"/>
    <col min="3586" max="3586" width="37.42578125" style="23" customWidth="1"/>
    <col min="3587" max="3587" width="9.5703125" style="23" customWidth="1"/>
    <col min="3588" max="3588" width="7.7109375" style="23" customWidth="1"/>
    <col min="3589" max="3589" width="4.5703125" style="23" customWidth="1"/>
    <col min="3590" max="3590" width="13.42578125" style="23" customWidth="1"/>
    <col min="3591" max="3591" width="8.140625" style="23" customWidth="1"/>
    <col min="3592" max="3592" width="4.7109375" style="23" customWidth="1"/>
    <col min="3593" max="3593" width="15.85546875" style="23" customWidth="1"/>
    <col min="3594" max="3841" width="9.140625" style="23"/>
    <col min="3842" max="3842" width="37.42578125" style="23" customWidth="1"/>
    <col min="3843" max="3843" width="9.5703125" style="23" customWidth="1"/>
    <col min="3844" max="3844" width="7.7109375" style="23" customWidth="1"/>
    <col min="3845" max="3845" width="4.5703125" style="23" customWidth="1"/>
    <col min="3846" max="3846" width="13.42578125" style="23" customWidth="1"/>
    <col min="3847" max="3847" width="8.140625" style="23" customWidth="1"/>
    <col min="3848" max="3848" width="4.7109375" style="23" customWidth="1"/>
    <col min="3849" max="3849" width="15.85546875" style="23" customWidth="1"/>
    <col min="3850" max="4097" width="9.140625" style="23"/>
    <col min="4098" max="4098" width="37.42578125" style="23" customWidth="1"/>
    <col min="4099" max="4099" width="9.5703125" style="23" customWidth="1"/>
    <col min="4100" max="4100" width="7.7109375" style="23" customWidth="1"/>
    <col min="4101" max="4101" width="4.5703125" style="23" customWidth="1"/>
    <col min="4102" max="4102" width="13.42578125" style="23" customWidth="1"/>
    <col min="4103" max="4103" width="8.140625" style="23" customWidth="1"/>
    <col min="4104" max="4104" width="4.7109375" style="23" customWidth="1"/>
    <col min="4105" max="4105" width="15.85546875" style="23" customWidth="1"/>
    <col min="4106" max="4353" width="9.140625" style="23"/>
    <col min="4354" max="4354" width="37.42578125" style="23" customWidth="1"/>
    <col min="4355" max="4355" width="9.5703125" style="23" customWidth="1"/>
    <col min="4356" max="4356" width="7.7109375" style="23" customWidth="1"/>
    <col min="4357" max="4357" width="4.5703125" style="23" customWidth="1"/>
    <col min="4358" max="4358" width="13.42578125" style="23" customWidth="1"/>
    <col min="4359" max="4359" width="8.140625" style="23" customWidth="1"/>
    <col min="4360" max="4360" width="4.7109375" style="23" customWidth="1"/>
    <col min="4361" max="4361" width="15.85546875" style="23" customWidth="1"/>
    <col min="4362" max="4609" width="9.140625" style="23"/>
    <col min="4610" max="4610" width="37.42578125" style="23" customWidth="1"/>
    <col min="4611" max="4611" width="9.5703125" style="23" customWidth="1"/>
    <col min="4612" max="4612" width="7.7109375" style="23" customWidth="1"/>
    <col min="4613" max="4613" width="4.5703125" style="23" customWidth="1"/>
    <col min="4614" max="4614" width="13.42578125" style="23" customWidth="1"/>
    <col min="4615" max="4615" width="8.140625" style="23" customWidth="1"/>
    <col min="4616" max="4616" width="4.7109375" style="23" customWidth="1"/>
    <col min="4617" max="4617" width="15.85546875" style="23" customWidth="1"/>
    <col min="4618" max="4865" width="9.140625" style="23"/>
    <col min="4866" max="4866" width="37.42578125" style="23" customWidth="1"/>
    <col min="4867" max="4867" width="9.5703125" style="23" customWidth="1"/>
    <col min="4868" max="4868" width="7.7109375" style="23" customWidth="1"/>
    <col min="4869" max="4869" width="4.5703125" style="23" customWidth="1"/>
    <col min="4870" max="4870" width="13.42578125" style="23" customWidth="1"/>
    <col min="4871" max="4871" width="8.140625" style="23" customWidth="1"/>
    <col min="4872" max="4872" width="4.7109375" style="23" customWidth="1"/>
    <col min="4873" max="4873" width="15.85546875" style="23" customWidth="1"/>
    <col min="4874" max="5121" width="9.140625" style="23"/>
    <col min="5122" max="5122" width="37.42578125" style="23" customWidth="1"/>
    <col min="5123" max="5123" width="9.5703125" style="23" customWidth="1"/>
    <col min="5124" max="5124" width="7.7109375" style="23" customWidth="1"/>
    <col min="5125" max="5125" width="4.5703125" style="23" customWidth="1"/>
    <col min="5126" max="5126" width="13.42578125" style="23" customWidth="1"/>
    <col min="5127" max="5127" width="8.140625" style="23" customWidth="1"/>
    <col min="5128" max="5128" width="4.7109375" style="23" customWidth="1"/>
    <col min="5129" max="5129" width="15.85546875" style="23" customWidth="1"/>
    <col min="5130" max="5377" width="9.140625" style="23"/>
    <col min="5378" max="5378" width="37.42578125" style="23" customWidth="1"/>
    <col min="5379" max="5379" width="9.5703125" style="23" customWidth="1"/>
    <col min="5380" max="5380" width="7.7109375" style="23" customWidth="1"/>
    <col min="5381" max="5381" width="4.5703125" style="23" customWidth="1"/>
    <col min="5382" max="5382" width="13.42578125" style="23" customWidth="1"/>
    <col min="5383" max="5383" width="8.140625" style="23" customWidth="1"/>
    <col min="5384" max="5384" width="4.7109375" style="23" customWidth="1"/>
    <col min="5385" max="5385" width="15.85546875" style="23" customWidth="1"/>
    <col min="5386" max="5633" width="9.140625" style="23"/>
    <col min="5634" max="5634" width="37.42578125" style="23" customWidth="1"/>
    <col min="5635" max="5635" width="9.5703125" style="23" customWidth="1"/>
    <col min="5636" max="5636" width="7.7109375" style="23" customWidth="1"/>
    <col min="5637" max="5637" width="4.5703125" style="23" customWidth="1"/>
    <col min="5638" max="5638" width="13.42578125" style="23" customWidth="1"/>
    <col min="5639" max="5639" width="8.140625" style="23" customWidth="1"/>
    <col min="5640" max="5640" width="4.7109375" style="23" customWidth="1"/>
    <col min="5641" max="5641" width="15.85546875" style="23" customWidth="1"/>
    <col min="5642" max="5889" width="9.140625" style="23"/>
    <col min="5890" max="5890" width="37.42578125" style="23" customWidth="1"/>
    <col min="5891" max="5891" width="9.5703125" style="23" customWidth="1"/>
    <col min="5892" max="5892" width="7.7109375" style="23" customWidth="1"/>
    <col min="5893" max="5893" width="4.5703125" style="23" customWidth="1"/>
    <col min="5894" max="5894" width="13.42578125" style="23" customWidth="1"/>
    <col min="5895" max="5895" width="8.140625" style="23" customWidth="1"/>
    <col min="5896" max="5896" width="4.7109375" style="23" customWidth="1"/>
    <col min="5897" max="5897" width="15.85546875" style="23" customWidth="1"/>
    <col min="5898" max="6145" width="9.140625" style="23"/>
    <col min="6146" max="6146" width="37.42578125" style="23" customWidth="1"/>
    <col min="6147" max="6147" width="9.5703125" style="23" customWidth="1"/>
    <col min="6148" max="6148" width="7.7109375" style="23" customWidth="1"/>
    <col min="6149" max="6149" width="4.5703125" style="23" customWidth="1"/>
    <col min="6150" max="6150" width="13.42578125" style="23" customWidth="1"/>
    <col min="6151" max="6151" width="8.140625" style="23" customWidth="1"/>
    <col min="6152" max="6152" width="4.7109375" style="23" customWidth="1"/>
    <col min="6153" max="6153" width="15.85546875" style="23" customWidth="1"/>
    <col min="6154" max="6401" width="9.140625" style="23"/>
    <col min="6402" max="6402" width="37.42578125" style="23" customWidth="1"/>
    <col min="6403" max="6403" width="9.5703125" style="23" customWidth="1"/>
    <col min="6404" max="6404" width="7.7109375" style="23" customWidth="1"/>
    <col min="6405" max="6405" width="4.5703125" style="23" customWidth="1"/>
    <col min="6406" max="6406" width="13.42578125" style="23" customWidth="1"/>
    <col min="6407" max="6407" width="8.140625" style="23" customWidth="1"/>
    <col min="6408" max="6408" width="4.7109375" style="23" customWidth="1"/>
    <col min="6409" max="6409" width="15.85546875" style="23" customWidth="1"/>
    <col min="6410" max="6657" width="9.140625" style="23"/>
    <col min="6658" max="6658" width="37.42578125" style="23" customWidth="1"/>
    <col min="6659" max="6659" width="9.5703125" style="23" customWidth="1"/>
    <col min="6660" max="6660" width="7.7109375" style="23" customWidth="1"/>
    <col min="6661" max="6661" width="4.5703125" style="23" customWidth="1"/>
    <col min="6662" max="6662" width="13.42578125" style="23" customWidth="1"/>
    <col min="6663" max="6663" width="8.140625" style="23" customWidth="1"/>
    <col min="6664" max="6664" width="4.7109375" style="23" customWidth="1"/>
    <col min="6665" max="6665" width="15.85546875" style="23" customWidth="1"/>
    <col min="6666" max="6913" width="9.140625" style="23"/>
    <col min="6914" max="6914" width="37.42578125" style="23" customWidth="1"/>
    <col min="6915" max="6915" width="9.5703125" style="23" customWidth="1"/>
    <col min="6916" max="6916" width="7.7109375" style="23" customWidth="1"/>
    <col min="6917" max="6917" width="4.5703125" style="23" customWidth="1"/>
    <col min="6918" max="6918" width="13.42578125" style="23" customWidth="1"/>
    <col min="6919" max="6919" width="8.140625" style="23" customWidth="1"/>
    <col min="6920" max="6920" width="4.7109375" style="23" customWidth="1"/>
    <col min="6921" max="6921" width="15.85546875" style="23" customWidth="1"/>
    <col min="6922" max="7169" width="9.140625" style="23"/>
    <col min="7170" max="7170" width="37.42578125" style="23" customWidth="1"/>
    <col min="7171" max="7171" width="9.5703125" style="23" customWidth="1"/>
    <col min="7172" max="7172" width="7.7109375" style="23" customWidth="1"/>
    <col min="7173" max="7173" width="4.5703125" style="23" customWidth="1"/>
    <col min="7174" max="7174" width="13.42578125" style="23" customWidth="1"/>
    <col min="7175" max="7175" width="8.140625" style="23" customWidth="1"/>
    <col min="7176" max="7176" width="4.7109375" style="23" customWidth="1"/>
    <col min="7177" max="7177" width="15.85546875" style="23" customWidth="1"/>
    <col min="7178" max="7425" width="9.140625" style="23"/>
    <col min="7426" max="7426" width="37.42578125" style="23" customWidth="1"/>
    <col min="7427" max="7427" width="9.5703125" style="23" customWidth="1"/>
    <col min="7428" max="7428" width="7.7109375" style="23" customWidth="1"/>
    <col min="7429" max="7429" width="4.5703125" style="23" customWidth="1"/>
    <col min="7430" max="7430" width="13.42578125" style="23" customWidth="1"/>
    <col min="7431" max="7431" width="8.140625" style="23" customWidth="1"/>
    <col min="7432" max="7432" width="4.7109375" style="23" customWidth="1"/>
    <col min="7433" max="7433" width="15.85546875" style="23" customWidth="1"/>
    <col min="7434" max="7681" width="9.140625" style="23"/>
    <col min="7682" max="7682" width="37.42578125" style="23" customWidth="1"/>
    <col min="7683" max="7683" width="9.5703125" style="23" customWidth="1"/>
    <col min="7684" max="7684" width="7.7109375" style="23" customWidth="1"/>
    <col min="7685" max="7685" width="4.5703125" style="23" customWidth="1"/>
    <col min="7686" max="7686" width="13.42578125" style="23" customWidth="1"/>
    <col min="7687" max="7687" width="8.140625" style="23" customWidth="1"/>
    <col min="7688" max="7688" width="4.7109375" style="23" customWidth="1"/>
    <col min="7689" max="7689" width="15.85546875" style="23" customWidth="1"/>
    <col min="7690" max="7937" width="9.140625" style="23"/>
    <col min="7938" max="7938" width="37.42578125" style="23" customWidth="1"/>
    <col min="7939" max="7939" width="9.5703125" style="23" customWidth="1"/>
    <col min="7940" max="7940" width="7.7109375" style="23" customWidth="1"/>
    <col min="7941" max="7941" width="4.5703125" style="23" customWidth="1"/>
    <col min="7942" max="7942" width="13.42578125" style="23" customWidth="1"/>
    <col min="7943" max="7943" width="8.140625" style="23" customWidth="1"/>
    <col min="7944" max="7944" width="4.7109375" style="23" customWidth="1"/>
    <col min="7945" max="7945" width="15.85546875" style="23" customWidth="1"/>
    <col min="7946" max="8193" width="9.140625" style="23"/>
    <col min="8194" max="8194" width="37.42578125" style="23" customWidth="1"/>
    <col min="8195" max="8195" width="9.5703125" style="23" customWidth="1"/>
    <col min="8196" max="8196" width="7.7109375" style="23" customWidth="1"/>
    <col min="8197" max="8197" width="4.5703125" style="23" customWidth="1"/>
    <col min="8198" max="8198" width="13.42578125" style="23" customWidth="1"/>
    <col min="8199" max="8199" width="8.140625" style="23" customWidth="1"/>
    <col min="8200" max="8200" width="4.7109375" style="23" customWidth="1"/>
    <col min="8201" max="8201" width="15.85546875" style="23" customWidth="1"/>
    <col min="8202" max="8449" width="9.140625" style="23"/>
    <col min="8450" max="8450" width="37.42578125" style="23" customWidth="1"/>
    <col min="8451" max="8451" width="9.5703125" style="23" customWidth="1"/>
    <col min="8452" max="8452" width="7.7109375" style="23" customWidth="1"/>
    <col min="8453" max="8453" width="4.5703125" style="23" customWidth="1"/>
    <col min="8454" max="8454" width="13.42578125" style="23" customWidth="1"/>
    <col min="8455" max="8455" width="8.140625" style="23" customWidth="1"/>
    <col min="8456" max="8456" width="4.7109375" style="23" customWidth="1"/>
    <col min="8457" max="8457" width="15.85546875" style="23" customWidth="1"/>
    <col min="8458" max="8705" width="9.140625" style="23"/>
    <col min="8706" max="8706" width="37.42578125" style="23" customWidth="1"/>
    <col min="8707" max="8707" width="9.5703125" style="23" customWidth="1"/>
    <col min="8708" max="8708" width="7.7109375" style="23" customWidth="1"/>
    <col min="8709" max="8709" width="4.5703125" style="23" customWidth="1"/>
    <col min="8710" max="8710" width="13.42578125" style="23" customWidth="1"/>
    <col min="8711" max="8711" width="8.140625" style="23" customWidth="1"/>
    <col min="8712" max="8712" width="4.7109375" style="23" customWidth="1"/>
    <col min="8713" max="8713" width="15.85546875" style="23" customWidth="1"/>
    <col min="8714" max="8961" width="9.140625" style="23"/>
    <col min="8962" max="8962" width="37.42578125" style="23" customWidth="1"/>
    <col min="8963" max="8963" width="9.5703125" style="23" customWidth="1"/>
    <col min="8964" max="8964" width="7.7109375" style="23" customWidth="1"/>
    <col min="8965" max="8965" width="4.5703125" style="23" customWidth="1"/>
    <col min="8966" max="8966" width="13.42578125" style="23" customWidth="1"/>
    <col min="8967" max="8967" width="8.140625" style="23" customWidth="1"/>
    <col min="8968" max="8968" width="4.7109375" style="23" customWidth="1"/>
    <col min="8969" max="8969" width="15.85546875" style="23" customWidth="1"/>
    <col min="8970" max="9217" width="9.140625" style="23"/>
    <col min="9218" max="9218" width="37.42578125" style="23" customWidth="1"/>
    <col min="9219" max="9219" width="9.5703125" style="23" customWidth="1"/>
    <col min="9220" max="9220" width="7.7109375" style="23" customWidth="1"/>
    <col min="9221" max="9221" width="4.5703125" style="23" customWidth="1"/>
    <col min="9222" max="9222" width="13.42578125" style="23" customWidth="1"/>
    <col min="9223" max="9223" width="8.140625" style="23" customWidth="1"/>
    <col min="9224" max="9224" width="4.7109375" style="23" customWidth="1"/>
    <col min="9225" max="9225" width="15.85546875" style="23" customWidth="1"/>
    <col min="9226" max="9473" width="9.140625" style="23"/>
    <col min="9474" max="9474" width="37.42578125" style="23" customWidth="1"/>
    <col min="9475" max="9475" width="9.5703125" style="23" customWidth="1"/>
    <col min="9476" max="9476" width="7.7109375" style="23" customWidth="1"/>
    <col min="9477" max="9477" width="4.5703125" style="23" customWidth="1"/>
    <col min="9478" max="9478" width="13.42578125" style="23" customWidth="1"/>
    <col min="9479" max="9479" width="8.140625" style="23" customWidth="1"/>
    <col min="9480" max="9480" width="4.7109375" style="23" customWidth="1"/>
    <col min="9481" max="9481" width="15.85546875" style="23" customWidth="1"/>
    <col min="9482" max="9729" width="9.140625" style="23"/>
    <col min="9730" max="9730" width="37.42578125" style="23" customWidth="1"/>
    <col min="9731" max="9731" width="9.5703125" style="23" customWidth="1"/>
    <col min="9732" max="9732" width="7.7109375" style="23" customWidth="1"/>
    <col min="9733" max="9733" width="4.5703125" style="23" customWidth="1"/>
    <col min="9734" max="9734" width="13.42578125" style="23" customWidth="1"/>
    <col min="9735" max="9735" width="8.140625" style="23" customWidth="1"/>
    <col min="9736" max="9736" width="4.7109375" style="23" customWidth="1"/>
    <col min="9737" max="9737" width="15.85546875" style="23" customWidth="1"/>
    <col min="9738" max="9985" width="9.140625" style="23"/>
    <col min="9986" max="9986" width="37.42578125" style="23" customWidth="1"/>
    <col min="9987" max="9987" width="9.5703125" style="23" customWidth="1"/>
    <col min="9988" max="9988" width="7.7109375" style="23" customWidth="1"/>
    <col min="9989" max="9989" width="4.5703125" style="23" customWidth="1"/>
    <col min="9990" max="9990" width="13.42578125" style="23" customWidth="1"/>
    <col min="9991" max="9991" width="8.140625" style="23" customWidth="1"/>
    <col min="9992" max="9992" width="4.7109375" style="23" customWidth="1"/>
    <col min="9993" max="9993" width="15.85546875" style="23" customWidth="1"/>
    <col min="9994" max="10241" width="9.140625" style="23"/>
    <col min="10242" max="10242" width="37.42578125" style="23" customWidth="1"/>
    <col min="10243" max="10243" width="9.5703125" style="23" customWidth="1"/>
    <col min="10244" max="10244" width="7.7109375" style="23" customWidth="1"/>
    <col min="10245" max="10245" width="4.5703125" style="23" customWidth="1"/>
    <col min="10246" max="10246" width="13.42578125" style="23" customWidth="1"/>
    <col min="10247" max="10247" width="8.140625" style="23" customWidth="1"/>
    <col min="10248" max="10248" width="4.7109375" style="23" customWidth="1"/>
    <col min="10249" max="10249" width="15.85546875" style="23" customWidth="1"/>
    <col min="10250" max="10497" width="9.140625" style="23"/>
    <col min="10498" max="10498" width="37.42578125" style="23" customWidth="1"/>
    <col min="10499" max="10499" width="9.5703125" style="23" customWidth="1"/>
    <col min="10500" max="10500" width="7.7109375" style="23" customWidth="1"/>
    <col min="10501" max="10501" width="4.5703125" style="23" customWidth="1"/>
    <col min="10502" max="10502" width="13.42578125" style="23" customWidth="1"/>
    <col min="10503" max="10503" width="8.140625" style="23" customWidth="1"/>
    <col min="10504" max="10504" width="4.7109375" style="23" customWidth="1"/>
    <col min="10505" max="10505" width="15.85546875" style="23" customWidth="1"/>
    <col min="10506" max="10753" width="9.140625" style="23"/>
    <col min="10754" max="10754" width="37.42578125" style="23" customWidth="1"/>
    <col min="10755" max="10755" width="9.5703125" style="23" customWidth="1"/>
    <col min="10756" max="10756" width="7.7109375" style="23" customWidth="1"/>
    <col min="10757" max="10757" width="4.5703125" style="23" customWidth="1"/>
    <col min="10758" max="10758" width="13.42578125" style="23" customWidth="1"/>
    <col min="10759" max="10759" width="8.140625" style="23" customWidth="1"/>
    <col min="10760" max="10760" width="4.7109375" style="23" customWidth="1"/>
    <col min="10761" max="10761" width="15.85546875" style="23" customWidth="1"/>
    <col min="10762" max="11009" width="9.140625" style="23"/>
    <col min="11010" max="11010" width="37.42578125" style="23" customWidth="1"/>
    <col min="11011" max="11011" width="9.5703125" style="23" customWidth="1"/>
    <col min="11012" max="11012" width="7.7109375" style="23" customWidth="1"/>
    <col min="11013" max="11013" width="4.5703125" style="23" customWidth="1"/>
    <col min="11014" max="11014" width="13.42578125" style="23" customWidth="1"/>
    <col min="11015" max="11015" width="8.140625" style="23" customWidth="1"/>
    <col min="11016" max="11016" width="4.7109375" style="23" customWidth="1"/>
    <col min="11017" max="11017" width="15.85546875" style="23" customWidth="1"/>
    <col min="11018" max="11265" width="9.140625" style="23"/>
    <col min="11266" max="11266" width="37.42578125" style="23" customWidth="1"/>
    <col min="11267" max="11267" width="9.5703125" style="23" customWidth="1"/>
    <col min="11268" max="11268" width="7.7109375" style="23" customWidth="1"/>
    <col min="11269" max="11269" width="4.5703125" style="23" customWidth="1"/>
    <col min="11270" max="11270" width="13.42578125" style="23" customWidth="1"/>
    <col min="11271" max="11271" width="8.140625" style="23" customWidth="1"/>
    <col min="11272" max="11272" width="4.7109375" style="23" customWidth="1"/>
    <col min="11273" max="11273" width="15.85546875" style="23" customWidth="1"/>
    <col min="11274" max="11521" width="9.140625" style="23"/>
    <col min="11522" max="11522" width="37.42578125" style="23" customWidth="1"/>
    <col min="11523" max="11523" width="9.5703125" style="23" customWidth="1"/>
    <col min="11524" max="11524" width="7.7109375" style="23" customWidth="1"/>
    <col min="11525" max="11525" width="4.5703125" style="23" customWidth="1"/>
    <col min="11526" max="11526" width="13.42578125" style="23" customWidth="1"/>
    <col min="11527" max="11527" width="8.140625" style="23" customWidth="1"/>
    <col min="11528" max="11528" width="4.7109375" style="23" customWidth="1"/>
    <col min="11529" max="11529" width="15.85546875" style="23" customWidth="1"/>
    <col min="11530" max="11777" width="9.140625" style="23"/>
    <col min="11778" max="11778" width="37.42578125" style="23" customWidth="1"/>
    <col min="11779" max="11779" width="9.5703125" style="23" customWidth="1"/>
    <col min="11780" max="11780" width="7.7109375" style="23" customWidth="1"/>
    <col min="11781" max="11781" width="4.5703125" style="23" customWidth="1"/>
    <col min="11782" max="11782" width="13.42578125" style="23" customWidth="1"/>
    <col min="11783" max="11783" width="8.140625" style="23" customWidth="1"/>
    <col min="11784" max="11784" width="4.7109375" style="23" customWidth="1"/>
    <col min="11785" max="11785" width="15.85546875" style="23" customWidth="1"/>
    <col min="11786" max="12033" width="9.140625" style="23"/>
    <col min="12034" max="12034" width="37.42578125" style="23" customWidth="1"/>
    <col min="12035" max="12035" width="9.5703125" style="23" customWidth="1"/>
    <col min="12036" max="12036" width="7.7109375" style="23" customWidth="1"/>
    <col min="12037" max="12037" width="4.5703125" style="23" customWidth="1"/>
    <col min="12038" max="12038" width="13.42578125" style="23" customWidth="1"/>
    <col min="12039" max="12039" width="8.140625" style="23" customWidth="1"/>
    <col min="12040" max="12040" width="4.7109375" style="23" customWidth="1"/>
    <col min="12041" max="12041" width="15.85546875" style="23" customWidth="1"/>
    <col min="12042" max="12289" width="9.140625" style="23"/>
    <col min="12290" max="12290" width="37.42578125" style="23" customWidth="1"/>
    <col min="12291" max="12291" width="9.5703125" style="23" customWidth="1"/>
    <col min="12292" max="12292" width="7.7109375" style="23" customWidth="1"/>
    <col min="12293" max="12293" width="4.5703125" style="23" customWidth="1"/>
    <col min="12294" max="12294" width="13.42578125" style="23" customWidth="1"/>
    <col min="12295" max="12295" width="8.140625" style="23" customWidth="1"/>
    <col min="12296" max="12296" width="4.7109375" style="23" customWidth="1"/>
    <col min="12297" max="12297" width="15.85546875" style="23" customWidth="1"/>
    <col min="12298" max="12545" width="9.140625" style="23"/>
    <col min="12546" max="12546" width="37.42578125" style="23" customWidth="1"/>
    <col min="12547" max="12547" width="9.5703125" style="23" customWidth="1"/>
    <col min="12548" max="12548" width="7.7109375" style="23" customWidth="1"/>
    <col min="12549" max="12549" width="4.5703125" style="23" customWidth="1"/>
    <col min="12550" max="12550" width="13.42578125" style="23" customWidth="1"/>
    <col min="12551" max="12551" width="8.140625" style="23" customWidth="1"/>
    <col min="12552" max="12552" width="4.7109375" style="23" customWidth="1"/>
    <col min="12553" max="12553" width="15.85546875" style="23" customWidth="1"/>
    <col min="12554" max="12801" width="9.140625" style="23"/>
    <col min="12802" max="12802" width="37.42578125" style="23" customWidth="1"/>
    <col min="12803" max="12803" width="9.5703125" style="23" customWidth="1"/>
    <col min="12804" max="12804" width="7.7109375" style="23" customWidth="1"/>
    <col min="12805" max="12805" width="4.5703125" style="23" customWidth="1"/>
    <col min="12806" max="12806" width="13.42578125" style="23" customWidth="1"/>
    <col min="12807" max="12807" width="8.140625" style="23" customWidth="1"/>
    <col min="12808" max="12808" width="4.7109375" style="23" customWidth="1"/>
    <col min="12809" max="12809" width="15.85546875" style="23" customWidth="1"/>
    <col min="12810" max="13057" width="9.140625" style="23"/>
    <col min="13058" max="13058" width="37.42578125" style="23" customWidth="1"/>
    <col min="13059" max="13059" width="9.5703125" style="23" customWidth="1"/>
    <col min="13060" max="13060" width="7.7109375" style="23" customWidth="1"/>
    <col min="13061" max="13061" width="4.5703125" style="23" customWidth="1"/>
    <col min="13062" max="13062" width="13.42578125" style="23" customWidth="1"/>
    <col min="13063" max="13063" width="8.140625" style="23" customWidth="1"/>
    <col min="13064" max="13064" width="4.7109375" style="23" customWidth="1"/>
    <col min="13065" max="13065" width="15.85546875" style="23" customWidth="1"/>
    <col min="13066" max="13313" width="9.140625" style="23"/>
    <col min="13314" max="13314" width="37.42578125" style="23" customWidth="1"/>
    <col min="13315" max="13315" width="9.5703125" style="23" customWidth="1"/>
    <col min="13316" max="13316" width="7.7109375" style="23" customWidth="1"/>
    <col min="13317" max="13317" width="4.5703125" style="23" customWidth="1"/>
    <col min="13318" max="13318" width="13.42578125" style="23" customWidth="1"/>
    <col min="13319" max="13319" width="8.140625" style="23" customWidth="1"/>
    <col min="13320" max="13320" width="4.7109375" style="23" customWidth="1"/>
    <col min="13321" max="13321" width="15.85546875" style="23" customWidth="1"/>
    <col min="13322" max="13569" width="9.140625" style="23"/>
    <col min="13570" max="13570" width="37.42578125" style="23" customWidth="1"/>
    <col min="13571" max="13571" width="9.5703125" style="23" customWidth="1"/>
    <col min="13572" max="13572" width="7.7109375" style="23" customWidth="1"/>
    <col min="13573" max="13573" width="4.5703125" style="23" customWidth="1"/>
    <col min="13574" max="13574" width="13.42578125" style="23" customWidth="1"/>
    <col min="13575" max="13575" width="8.140625" style="23" customWidth="1"/>
    <col min="13576" max="13576" width="4.7109375" style="23" customWidth="1"/>
    <col min="13577" max="13577" width="15.85546875" style="23" customWidth="1"/>
    <col min="13578" max="13825" width="9.140625" style="23"/>
    <col min="13826" max="13826" width="37.42578125" style="23" customWidth="1"/>
    <col min="13827" max="13827" width="9.5703125" style="23" customWidth="1"/>
    <col min="13828" max="13828" width="7.7109375" style="23" customWidth="1"/>
    <col min="13829" max="13829" width="4.5703125" style="23" customWidth="1"/>
    <col min="13830" max="13830" width="13.42578125" style="23" customWidth="1"/>
    <col min="13831" max="13831" width="8.140625" style="23" customWidth="1"/>
    <col min="13832" max="13832" width="4.7109375" style="23" customWidth="1"/>
    <col min="13833" max="13833" width="15.85546875" style="23" customWidth="1"/>
    <col min="13834" max="14081" width="9.140625" style="23"/>
    <col min="14082" max="14082" width="37.42578125" style="23" customWidth="1"/>
    <col min="14083" max="14083" width="9.5703125" style="23" customWidth="1"/>
    <col min="14084" max="14084" width="7.7109375" style="23" customWidth="1"/>
    <col min="14085" max="14085" width="4.5703125" style="23" customWidth="1"/>
    <col min="14086" max="14086" width="13.42578125" style="23" customWidth="1"/>
    <col min="14087" max="14087" width="8.140625" style="23" customWidth="1"/>
    <col min="14088" max="14088" width="4.7109375" style="23" customWidth="1"/>
    <col min="14089" max="14089" width="15.85546875" style="23" customWidth="1"/>
    <col min="14090" max="14337" width="9.140625" style="23"/>
    <col min="14338" max="14338" width="37.42578125" style="23" customWidth="1"/>
    <col min="14339" max="14339" width="9.5703125" style="23" customWidth="1"/>
    <col min="14340" max="14340" width="7.7109375" style="23" customWidth="1"/>
    <col min="14341" max="14341" width="4.5703125" style="23" customWidth="1"/>
    <col min="14342" max="14342" width="13.42578125" style="23" customWidth="1"/>
    <col min="14343" max="14343" width="8.140625" style="23" customWidth="1"/>
    <col min="14344" max="14344" width="4.7109375" style="23" customWidth="1"/>
    <col min="14345" max="14345" width="15.85546875" style="23" customWidth="1"/>
    <col min="14346" max="14593" width="9.140625" style="23"/>
    <col min="14594" max="14594" width="37.42578125" style="23" customWidth="1"/>
    <col min="14595" max="14595" width="9.5703125" style="23" customWidth="1"/>
    <col min="14596" max="14596" width="7.7109375" style="23" customWidth="1"/>
    <col min="14597" max="14597" width="4.5703125" style="23" customWidth="1"/>
    <col min="14598" max="14598" width="13.42578125" style="23" customWidth="1"/>
    <col min="14599" max="14599" width="8.140625" style="23" customWidth="1"/>
    <col min="14600" max="14600" width="4.7109375" style="23" customWidth="1"/>
    <col min="14601" max="14601" width="15.85546875" style="23" customWidth="1"/>
    <col min="14602" max="14849" width="9.140625" style="23"/>
    <col min="14850" max="14850" width="37.42578125" style="23" customWidth="1"/>
    <col min="14851" max="14851" width="9.5703125" style="23" customWidth="1"/>
    <col min="14852" max="14852" width="7.7109375" style="23" customWidth="1"/>
    <col min="14853" max="14853" width="4.5703125" style="23" customWidth="1"/>
    <col min="14854" max="14854" width="13.42578125" style="23" customWidth="1"/>
    <col min="14855" max="14855" width="8.140625" style="23" customWidth="1"/>
    <col min="14856" max="14856" width="4.7109375" style="23" customWidth="1"/>
    <col min="14857" max="14857" width="15.85546875" style="23" customWidth="1"/>
    <col min="14858" max="15105" width="9.140625" style="23"/>
    <col min="15106" max="15106" width="37.42578125" style="23" customWidth="1"/>
    <col min="15107" max="15107" width="9.5703125" style="23" customWidth="1"/>
    <col min="15108" max="15108" width="7.7109375" style="23" customWidth="1"/>
    <col min="15109" max="15109" width="4.5703125" style="23" customWidth="1"/>
    <col min="15110" max="15110" width="13.42578125" style="23" customWidth="1"/>
    <col min="15111" max="15111" width="8.140625" style="23" customWidth="1"/>
    <col min="15112" max="15112" width="4.7109375" style="23" customWidth="1"/>
    <col min="15113" max="15113" width="15.85546875" style="23" customWidth="1"/>
    <col min="15114" max="15361" width="9.140625" style="23"/>
    <col min="15362" max="15362" width="37.42578125" style="23" customWidth="1"/>
    <col min="15363" max="15363" width="9.5703125" style="23" customWidth="1"/>
    <col min="15364" max="15364" width="7.7109375" style="23" customWidth="1"/>
    <col min="15365" max="15365" width="4.5703125" style="23" customWidth="1"/>
    <col min="15366" max="15366" width="13.42578125" style="23" customWidth="1"/>
    <col min="15367" max="15367" width="8.140625" style="23" customWidth="1"/>
    <col min="15368" max="15368" width="4.7109375" style="23" customWidth="1"/>
    <col min="15369" max="15369" width="15.85546875" style="23" customWidth="1"/>
    <col min="15370" max="15617" width="9.140625" style="23"/>
    <col min="15618" max="15618" width="37.42578125" style="23" customWidth="1"/>
    <col min="15619" max="15619" width="9.5703125" style="23" customWidth="1"/>
    <col min="15620" max="15620" width="7.7109375" style="23" customWidth="1"/>
    <col min="15621" max="15621" width="4.5703125" style="23" customWidth="1"/>
    <col min="15622" max="15622" width="13.42578125" style="23" customWidth="1"/>
    <col min="15623" max="15623" width="8.140625" style="23" customWidth="1"/>
    <col min="15624" max="15624" width="4.7109375" style="23" customWidth="1"/>
    <col min="15625" max="15625" width="15.85546875" style="23" customWidth="1"/>
    <col min="15626" max="15873" width="9.140625" style="23"/>
    <col min="15874" max="15874" width="37.42578125" style="23" customWidth="1"/>
    <col min="15875" max="15875" width="9.5703125" style="23" customWidth="1"/>
    <col min="15876" max="15876" width="7.7109375" style="23" customWidth="1"/>
    <col min="15877" max="15877" width="4.5703125" style="23" customWidth="1"/>
    <col min="15878" max="15878" width="13.42578125" style="23" customWidth="1"/>
    <col min="15879" max="15879" width="8.140625" style="23" customWidth="1"/>
    <col min="15880" max="15880" width="4.7109375" style="23" customWidth="1"/>
    <col min="15881" max="15881" width="15.85546875" style="23" customWidth="1"/>
    <col min="15882" max="16129" width="9.140625" style="23"/>
    <col min="16130" max="16130" width="37.42578125" style="23" customWidth="1"/>
    <col min="16131" max="16131" width="9.5703125" style="23" customWidth="1"/>
    <col min="16132" max="16132" width="7.7109375" style="23" customWidth="1"/>
    <col min="16133" max="16133" width="4.5703125" style="23" customWidth="1"/>
    <col min="16134" max="16134" width="13.42578125" style="23" customWidth="1"/>
    <col min="16135" max="16135" width="8.140625" style="23" customWidth="1"/>
    <col min="16136" max="16136" width="4.7109375" style="23" customWidth="1"/>
    <col min="16137" max="16137" width="15.85546875" style="23" customWidth="1"/>
    <col min="16138" max="16384" width="9.140625" style="23"/>
  </cols>
  <sheetData>
    <row r="1" spans="2:13" ht="13.5" hidden="1" customHeight="1" x14ac:dyDescent="0.25">
      <c r="B1" s="83" t="s">
        <v>39</v>
      </c>
      <c r="C1" s="82"/>
      <c r="D1" s="82"/>
      <c r="E1" s="82"/>
      <c r="F1" s="82"/>
      <c r="G1" s="82"/>
      <c r="H1" s="82"/>
      <c r="I1" s="82"/>
    </row>
    <row r="2" spans="2:13" ht="17.25" customHeight="1" x14ac:dyDescent="0.25">
      <c r="B2" s="82"/>
      <c r="C2" s="82"/>
      <c r="D2" s="82"/>
      <c r="E2" s="82"/>
      <c r="F2" s="82"/>
      <c r="G2" s="82"/>
      <c r="H2" s="82"/>
      <c r="I2" s="82"/>
    </row>
    <row r="3" spans="2:13" ht="17.25" customHeight="1" x14ac:dyDescent="0.25">
      <c r="B3" s="82"/>
      <c r="C3" s="82"/>
      <c r="D3" s="82"/>
      <c r="E3" s="82"/>
      <c r="F3" s="82"/>
      <c r="G3" s="82"/>
      <c r="H3" s="82"/>
      <c r="I3" s="82"/>
    </row>
    <row r="4" spans="2:13" ht="17.25" customHeight="1" x14ac:dyDescent="0.25">
      <c r="B4" s="82"/>
      <c r="C4" s="82"/>
      <c r="D4" s="82"/>
      <c r="E4" s="82"/>
      <c r="F4" s="82"/>
      <c r="G4" s="82"/>
      <c r="H4" s="82"/>
      <c r="I4" s="82"/>
    </row>
    <row r="5" spans="2:13" ht="17.25" customHeight="1" x14ac:dyDescent="0.25">
      <c r="B5" s="82"/>
      <c r="C5" s="82"/>
      <c r="D5" s="82"/>
      <c r="E5" s="82"/>
      <c r="F5" s="82"/>
      <c r="G5" s="82"/>
      <c r="H5" s="82"/>
      <c r="I5" s="82"/>
    </row>
    <row r="6" spans="2:13" ht="17.25" customHeight="1" x14ac:dyDescent="0.25">
      <c r="B6" s="82"/>
      <c r="C6" s="82"/>
      <c r="D6" s="82"/>
      <c r="E6" s="82"/>
      <c r="F6" s="82"/>
      <c r="G6" s="82"/>
      <c r="H6" s="82"/>
      <c r="I6" s="82"/>
    </row>
    <row r="7" spans="2:13" ht="15.75" customHeight="1" x14ac:dyDescent="0.25">
      <c r="B7" s="82"/>
      <c r="C7" s="82"/>
      <c r="D7" s="82"/>
      <c r="E7" s="82"/>
      <c r="F7" s="82"/>
      <c r="G7" s="82"/>
      <c r="H7" s="82"/>
      <c r="I7" s="82"/>
    </row>
    <row r="8" spans="2:13" ht="17.25" customHeight="1" x14ac:dyDescent="0.25">
      <c r="B8" s="85"/>
      <c r="C8" s="85"/>
      <c r="D8" s="85"/>
      <c r="E8" s="85"/>
      <c r="F8" s="85"/>
      <c r="G8" s="85"/>
      <c r="H8" s="85"/>
      <c r="I8" s="85"/>
    </row>
    <row r="9" spans="2:13" ht="17.25" customHeight="1" x14ac:dyDescent="0.25">
      <c r="B9" s="90" t="s">
        <v>55</v>
      </c>
      <c r="C9" s="90"/>
      <c r="D9" s="90"/>
      <c r="E9" s="90"/>
      <c r="F9" s="90"/>
      <c r="G9" s="90"/>
      <c r="H9" s="90"/>
      <c r="I9" s="90"/>
      <c r="J9" s="33"/>
      <c r="K9" s="33"/>
      <c r="L9" s="33"/>
      <c r="M9" s="33"/>
    </row>
    <row r="10" spans="2:13" ht="17.25" customHeight="1" x14ac:dyDescent="0.25">
      <c r="B10" s="90" t="s">
        <v>56</v>
      </c>
      <c r="C10" s="90"/>
      <c r="D10" s="90"/>
      <c r="E10" s="90"/>
      <c r="F10" s="90"/>
      <c r="G10" s="90"/>
      <c r="H10" s="90"/>
      <c r="I10" s="90"/>
      <c r="J10" s="33"/>
      <c r="K10" s="33"/>
      <c r="L10" s="33"/>
      <c r="M10" s="33"/>
    </row>
    <row r="11" spans="2:13" ht="17.25" customHeight="1" x14ac:dyDescent="0.25">
      <c r="I11" s="13" t="s">
        <v>41</v>
      </c>
    </row>
    <row r="12" spans="2:13" ht="13.5" customHeight="1" x14ac:dyDescent="0.25">
      <c r="B12" s="79" t="s">
        <v>2</v>
      </c>
      <c r="C12" s="78" t="s">
        <v>3</v>
      </c>
      <c r="D12" s="78"/>
      <c r="E12" s="78"/>
      <c r="F12" s="78"/>
      <c r="G12" s="78"/>
      <c r="H12" s="78"/>
      <c r="I12" s="79" t="s">
        <v>4</v>
      </c>
      <c r="J12" s="30"/>
    </row>
    <row r="13" spans="2:13" ht="15" customHeight="1" x14ac:dyDescent="0.25">
      <c r="B13" s="91"/>
      <c r="C13" s="78"/>
      <c r="D13" s="78"/>
      <c r="E13" s="78"/>
      <c r="F13" s="78"/>
      <c r="G13" s="78"/>
      <c r="H13" s="78"/>
      <c r="I13" s="80"/>
      <c r="J13" s="30"/>
    </row>
    <row r="14" spans="2:13" ht="18" customHeight="1" x14ac:dyDescent="0.25">
      <c r="B14" s="92"/>
      <c r="C14" s="22" t="s">
        <v>5</v>
      </c>
      <c r="D14" s="22" t="s">
        <v>6</v>
      </c>
      <c r="E14" s="22" t="s">
        <v>7</v>
      </c>
      <c r="F14" s="22" t="s">
        <v>8</v>
      </c>
      <c r="G14" s="22" t="s">
        <v>9</v>
      </c>
      <c r="H14" s="22" t="s">
        <v>10</v>
      </c>
      <c r="I14" s="81"/>
      <c r="J14" s="30"/>
    </row>
    <row r="15" spans="2:13" ht="18" customHeight="1" x14ac:dyDescent="0.25">
      <c r="B15" s="93" t="s">
        <v>45</v>
      </c>
      <c r="C15" s="94"/>
      <c r="D15" s="94"/>
      <c r="E15" s="94"/>
      <c r="F15" s="94"/>
      <c r="G15" s="94"/>
      <c r="H15" s="94"/>
      <c r="I15" s="95"/>
      <c r="J15" s="30"/>
    </row>
    <row r="16" spans="2:13" ht="16.5" customHeight="1" x14ac:dyDescent="0.25">
      <c r="B16" s="6" t="s">
        <v>12</v>
      </c>
      <c r="C16" s="15">
        <v>601</v>
      </c>
      <c r="D16" s="15">
        <v>11</v>
      </c>
      <c r="E16" s="15">
        <v>5</v>
      </c>
      <c r="F16" s="15">
        <v>99900110</v>
      </c>
      <c r="G16" s="18"/>
      <c r="H16" s="19"/>
      <c r="I16" s="18">
        <f>I17+I20</f>
        <v>3590</v>
      </c>
      <c r="J16" s="60"/>
    </row>
    <row r="17" spans="2:10" ht="16.5" customHeight="1" x14ac:dyDescent="0.25">
      <c r="B17" s="7" t="s">
        <v>13</v>
      </c>
      <c r="C17" s="15"/>
      <c r="D17" s="15"/>
      <c r="E17" s="15"/>
      <c r="F17" s="17"/>
      <c r="G17" s="15"/>
      <c r="H17" s="15"/>
      <c r="I17" s="17">
        <f>I18+I19</f>
        <v>3540</v>
      </c>
      <c r="J17" s="30"/>
    </row>
    <row r="18" spans="2:10" ht="16.5" customHeight="1" x14ac:dyDescent="0.25">
      <c r="B18" s="8" t="s">
        <v>14</v>
      </c>
      <c r="C18" s="16"/>
      <c r="D18" s="16"/>
      <c r="E18" s="16"/>
      <c r="F18" s="16"/>
      <c r="G18" s="16">
        <v>122</v>
      </c>
      <c r="H18" s="16">
        <v>211</v>
      </c>
      <c r="I18" s="20">
        <v>2720</v>
      </c>
      <c r="J18" s="30"/>
    </row>
    <row r="19" spans="2:10" ht="16.5" customHeight="1" x14ac:dyDescent="0.25">
      <c r="B19" s="8" t="s">
        <v>15</v>
      </c>
      <c r="C19" s="16"/>
      <c r="D19" s="16"/>
      <c r="E19" s="16"/>
      <c r="F19" s="16"/>
      <c r="G19" s="16">
        <v>129</v>
      </c>
      <c r="H19" s="16">
        <v>213</v>
      </c>
      <c r="I19" s="20">
        <v>820</v>
      </c>
      <c r="J19" s="30"/>
    </row>
    <row r="20" spans="2:10" ht="16.5" customHeight="1" x14ac:dyDescent="0.25">
      <c r="B20" s="9" t="s">
        <v>16</v>
      </c>
      <c r="C20" s="15"/>
      <c r="D20" s="15"/>
      <c r="E20" s="15"/>
      <c r="F20" s="17"/>
      <c r="G20" s="15">
        <v>112</v>
      </c>
      <c r="H20" s="15"/>
      <c r="I20" s="17">
        <f>I21+I22+I23</f>
        <v>50</v>
      </c>
      <c r="J20" s="30"/>
    </row>
    <row r="21" spans="2:10" ht="16.5" customHeight="1" x14ac:dyDescent="0.25">
      <c r="B21" s="8" t="s">
        <v>17</v>
      </c>
      <c r="C21" s="15"/>
      <c r="D21" s="16"/>
      <c r="E21" s="16"/>
      <c r="F21" s="16"/>
      <c r="G21" s="16">
        <v>122</v>
      </c>
      <c r="H21" s="16">
        <v>212</v>
      </c>
      <c r="I21" s="16">
        <v>5</v>
      </c>
      <c r="J21" s="30"/>
    </row>
    <row r="22" spans="2:10" ht="16.5" customHeight="1" x14ac:dyDescent="0.25">
      <c r="B22" s="8" t="s">
        <v>18</v>
      </c>
      <c r="C22" s="15"/>
      <c r="D22" s="16"/>
      <c r="E22" s="16"/>
      <c r="F22" s="16"/>
      <c r="G22" s="16">
        <v>122</v>
      </c>
      <c r="H22" s="16">
        <v>222</v>
      </c>
      <c r="I22" s="16">
        <v>10</v>
      </c>
      <c r="J22" s="30"/>
    </row>
    <row r="23" spans="2:10" ht="16.5" customHeight="1" x14ac:dyDescent="0.25">
      <c r="B23" s="8" t="s">
        <v>19</v>
      </c>
      <c r="C23" s="16"/>
      <c r="D23" s="16"/>
      <c r="E23" s="16"/>
      <c r="F23" s="16"/>
      <c r="G23" s="16">
        <v>122</v>
      </c>
      <c r="H23" s="16">
        <v>226</v>
      </c>
      <c r="I23" s="16">
        <v>35</v>
      </c>
      <c r="J23" s="30"/>
    </row>
    <row r="24" spans="2:10" ht="16.5" customHeight="1" x14ac:dyDescent="0.25">
      <c r="B24" s="10" t="s">
        <v>20</v>
      </c>
      <c r="C24" s="16"/>
      <c r="D24" s="16"/>
      <c r="E24" s="16"/>
      <c r="F24" s="17"/>
      <c r="G24" s="18">
        <v>240</v>
      </c>
      <c r="H24" s="16"/>
      <c r="I24" s="18">
        <f>I25</f>
        <v>650</v>
      </c>
      <c r="J24" s="30"/>
    </row>
    <row r="25" spans="2:10" ht="16.5" customHeight="1" x14ac:dyDescent="0.25">
      <c r="B25" s="9" t="s">
        <v>38</v>
      </c>
      <c r="C25" s="15">
        <v>601</v>
      </c>
      <c r="D25" s="15">
        <v>11</v>
      </c>
      <c r="E25" s="15">
        <v>5</v>
      </c>
      <c r="F25" s="15">
        <v>99900190</v>
      </c>
      <c r="G25" s="15">
        <v>244</v>
      </c>
      <c r="H25" s="15"/>
      <c r="I25" s="15">
        <f>I26+I27+I28+I29+I30+I31+I32+I33+I34</f>
        <v>650</v>
      </c>
      <c r="J25" s="30"/>
    </row>
    <row r="26" spans="2:10" ht="16.5" customHeight="1" x14ac:dyDescent="0.25">
      <c r="B26" s="8" t="s">
        <v>21</v>
      </c>
      <c r="C26" s="16"/>
      <c r="D26" s="16"/>
      <c r="E26" s="16"/>
      <c r="F26" s="16"/>
      <c r="G26" s="16">
        <v>244</v>
      </c>
      <c r="H26" s="16">
        <v>221</v>
      </c>
      <c r="I26" s="20"/>
      <c r="J26" s="30"/>
    </row>
    <row r="27" spans="2:10" ht="16.5" customHeight="1" x14ac:dyDescent="0.25">
      <c r="B27" s="8" t="s">
        <v>22</v>
      </c>
      <c r="C27" s="16"/>
      <c r="D27" s="16"/>
      <c r="E27" s="16"/>
      <c r="F27" s="16"/>
      <c r="G27" s="16">
        <v>244</v>
      </c>
      <c r="H27" s="16">
        <v>222</v>
      </c>
      <c r="I27" s="20"/>
      <c r="J27" s="30"/>
    </row>
    <row r="28" spans="2:10" ht="16.5" customHeight="1" x14ac:dyDescent="0.25">
      <c r="B28" s="8" t="s">
        <v>23</v>
      </c>
      <c r="C28" s="16"/>
      <c r="D28" s="16"/>
      <c r="E28" s="16"/>
      <c r="F28" s="16"/>
      <c r="G28" s="16">
        <v>244</v>
      </c>
      <c r="H28" s="16">
        <v>223</v>
      </c>
      <c r="I28" s="16"/>
      <c r="J28" s="30"/>
    </row>
    <row r="29" spans="2:10" ht="16.5" customHeight="1" x14ac:dyDescent="0.25">
      <c r="B29" s="8" t="s">
        <v>24</v>
      </c>
      <c r="C29" s="19"/>
      <c r="D29" s="19"/>
      <c r="E29" s="19"/>
      <c r="F29" s="19"/>
      <c r="G29" s="16">
        <v>244</v>
      </c>
      <c r="H29" s="16">
        <v>224</v>
      </c>
      <c r="I29" s="19"/>
      <c r="J29" s="30"/>
    </row>
    <row r="30" spans="2:10" ht="16.5" customHeight="1" x14ac:dyDescent="0.25">
      <c r="B30" s="8" t="s">
        <v>25</v>
      </c>
      <c r="C30" s="16"/>
      <c r="D30" s="16"/>
      <c r="E30" s="16"/>
      <c r="F30" s="16"/>
      <c r="G30" s="16">
        <v>244</v>
      </c>
      <c r="H30" s="16">
        <v>225</v>
      </c>
      <c r="I30" s="20"/>
      <c r="J30" s="30"/>
    </row>
    <row r="31" spans="2:10" ht="16.5" customHeight="1" x14ac:dyDescent="0.25">
      <c r="B31" s="8" t="s">
        <v>26</v>
      </c>
      <c r="C31" s="16"/>
      <c r="D31" s="16"/>
      <c r="E31" s="16"/>
      <c r="F31" s="16"/>
      <c r="G31" s="16">
        <v>244</v>
      </c>
      <c r="H31" s="16">
        <v>226</v>
      </c>
      <c r="I31" s="20">
        <v>60</v>
      </c>
      <c r="J31" s="30"/>
    </row>
    <row r="32" spans="2:10" ht="16.5" customHeight="1" x14ac:dyDescent="0.25">
      <c r="B32" s="8" t="s">
        <v>27</v>
      </c>
      <c r="C32" s="16"/>
      <c r="D32" s="16"/>
      <c r="E32" s="16"/>
      <c r="F32" s="16"/>
      <c r="G32" s="16">
        <v>244</v>
      </c>
      <c r="H32" s="16">
        <v>290</v>
      </c>
      <c r="I32" s="16"/>
      <c r="J32" s="30"/>
    </row>
    <row r="33" spans="2:11" ht="16.5" customHeight="1" x14ac:dyDescent="0.25">
      <c r="B33" s="8" t="s">
        <v>28</v>
      </c>
      <c r="C33" s="15"/>
      <c r="D33" s="15"/>
      <c r="E33" s="15"/>
      <c r="F33" s="15"/>
      <c r="G33" s="16">
        <v>244</v>
      </c>
      <c r="H33" s="16">
        <v>310</v>
      </c>
      <c r="I33" s="20">
        <v>500</v>
      </c>
      <c r="J33" s="30"/>
    </row>
    <row r="34" spans="2:11" ht="16.5" customHeight="1" x14ac:dyDescent="0.25">
      <c r="B34" s="8" t="s">
        <v>29</v>
      </c>
      <c r="C34" s="16"/>
      <c r="D34" s="16"/>
      <c r="E34" s="16"/>
      <c r="F34" s="16"/>
      <c r="G34" s="16">
        <v>244</v>
      </c>
      <c r="H34" s="16">
        <v>340</v>
      </c>
      <c r="I34" s="20">
        <v>90</v>
      </c>
      <c r="J34" s="30"/>
    </row>
    <row r="35" spans="2:11" ht="16.5" customHeight="1" x14ac:dyDescent="0.25">
      <c r="B35" s="10" t="s">
        <v>30</v>
      </c>
      <c r="C35" s="18"/>
      <c r="D35" s="18"/>
      <c r="E35" s="18"/>
      <c r="F35" s="17"/>
      <c r="G35" s="18">
        <v>850</v>
      </c>
      <c r="H35" s="18"/>
      <c r="I35" s="21">
        <f>I36+I38+I40</f>
        <v>40</v>
      </c>
      <c r="J35" s="30"/>
    </row>
    <row r="36" spans="2:11" ht="16.5" customHeight="1" x14ac:dyDescent="0.25">
      <c r="B36" s="9" t="s">
        <v>31</v>
      </c>
      <c r="C36" s="15"/>
      <c r="D36" s="16"/>
      <c r="E36" s="16"/>
      <c r="F36" s="16"/>
      <c r="G36" s="15">
        <v>851</v>
      </c>
      <c r="H36" s="16"/>
      <c r="I36" s="15">
        <f>I37</f>
        <v>10</v>
      </c>
      <c r="J36" s="30"/>
    </row>
    <row r="37" spans="2:11" ht="16.5" customHeight="1" x14ac:dyDescent="0.25">
      <c r="B37" s="8" t="s">
        <v>32</v>
      </c>
      <c r="C37" s="15"/>
      <c r="D37" s="16"/>
      <c r="E37" s="16"/>
      <c r="F37" s="16"/>
      <c r="G37" s="16">
        <v>851</v>
      </c>
      <c r="H37" s="16">
        <v>290</v>
      </c>
      <c r="I37" s="16">
        <v>10</v>
      </c>
      <c r="J37" s="30"/>
    </row>
    <row r="38" spans="2:11" ht="16.5" customHeight="1" x14ac:dyDescent="0.25">
      <c r="B38" s="9" t="s">
        <v>42</v>
      </c>
      <c r="C38" s="15"/>
      <c r="D38" s="16"/>
      <c r="E38" s="16"/>
      <c r="F38" s="16"/>
      <c r="G38" s="15">
        <v>852</v>
      </c>
      <c r="H38" s="16"/>
      <c r="I38" s="15">
        <f>I39</f>
        <v>20</v>
      </c>
      <c r="J38" s="30"/>
    </row>
    <row r="39" spans="2:11" ht="16.5" customHeight="1" x14ac:dyDescent="0.25">
      <c r="B39" s="8" t="s">
        <v>33</v>
      </c>
      <c r="C39" s="16"/>
      <c r="D39" s="16"/>
      <c r="E39" s="16"/>
      <c r="F39" s="16"/>
      <c r="G39" s="16">
        <v>852</v>
      </c>
      <c r="H39" s="16">
        <v>290</v>
      </c>
      <c r="I39" s="20">
        <v>20</v>
      </c>
      <c r="J39" s="30"/>
    </row>
    <row r="40" spans="2:11" ht="16.5" customHeight="1" x14ac:dyDescent="0.25">
      <c r="B40" s="9" t="s">
        <v>43</v>
      </c>
      <c r="C40" s="16"/>
      <c r="D40" s="16"/>
      <c r="E40" s="16"/>
      <c r="F40" s="16"/>
      <c r="G40" s="15">
        <v>853</v>
      </c>
      <c r="H40" s="16"/>
      <c r="I40" s="17">
        <f>I41</f>
        <v>10</v>
      </c>
      <c r="J40" s="30"/>
    </row>
    <row r="41" spans="2:11" ht="16.5" customHeight="1" x14ac:dyDescent="0.25">
      <c r="B41" s="8" t="s">
        <v>44</v>
      </c>
      <c r="C41" s="16"/>
      <c r="D41" s="16"/>
      <c r="E41" s="16"/>
      <c r="F41" s="16"/>
      <c r="G41" s="16">
        <v>853</v>
      </c>
      <c r="H41" s="16">
        <v>290</v>
      </c>
      <c r="I41" s="20">
        <v>10</v>
      </c>
      <c r="J41" s="30"/>
    </row>
    <row r="42" spans="2:11" s="51" customFormat="1" ht="16.5" customHeight="1" x14ac:dyDescent="0.25">
      <c r="B42" s="61" t="s">
        <v>34</v>
      </c>
      <c r="C42" s="15"/>
      <c r="D42" s="15"/>
      <c r="E42" s="15"/>
      <c r="F42" s="15"/>
      <c r="G42" s="15"/>
      <c r="H42" s="15"/>
      <c r="I42" s="17">
        <f>I16+I24+I35</f>
        <v>4280</v>
      </c>
      <c r="J42" s="62"/>
    </row>
    <row r="43" spans="2:11" ht="18" customHeight="1" x14ac:dyDescent="0.25">
      <c r="B43" s="93" t="s">
        <v>46</v>
      </c>
      <c r="C43" s="94"/>
      <c r="D43" s="94"/>
      <c r="E43" s="94"/>
      <c r="F43" s="94"/>
      <c r="G43" s="94"/>
      <c r="H43" s="94"/>
      <c r="I43" s="95"/>
      <c r="J43" s="30"/>
    </row>
    <row r="44" spans="2:11" ht="49.5" customHeight="1" x14ac:dyDescent="0.25">
      <c r="B44" s="31" t="s">
        <v>49</v>
      </c>
      <c r="C44" s="18"/>
      <c r="D44" s="18"/>
      <c r="E44" s="18"/>
      <c r="F44" s="18"/>
      <c r="G44" s="18"/>
      <c r="H44" s="18"/>
      <c r="I44" s="21">
        <f>I45+I46+I47</f>
        <v>9150</v>
      </c>
      <c r="J44" s="30"/>
      <c r="K44" s="59"/>
    </row>
    <row r="45" spans="2:11" ht="52.5" customHeight="1" x14ac:dyDescent="0.25">
      <c r="B45" s="32" t="s">
        <v>50</v>
      </c>
      <c r="C45" s="15">
        <v>601</v>
      </c>
      <c r="D45" s="15" t="s">
        <v>47</v>
      </c>
      <c r="E45" s="15" t="s">
        <v>47</v>
      </c>
      <c r="F45" s="15" t="s">
        <v>48</v>
      </c>
      <c r="G45" s="16">
        <v>244</v>
      </c>
      <c r="H45" s="16">
        <v>266</v>
      </c>
      <c r="I45" s="20">
        <v>5000</v>
      </c>
      <c r="J45" s="30"/>
    </row>
    <row r="46" spans="2:11" ht="80.25" customHeight="1" x14ac:dyDescent="0.25">
      <c r="B46" s="32" t="s">
        <v>51</v>
      </c>
      <c r="C46" s="15">
        <v>601</v>
      </c>
      <c r="D46" s="15" t="s">
        <v>47</v>
      </c>
      <c r="E46" s="15" t="s">
        <v>47</v>
      </c>
      <c r="F46" s="15" t="s">
        <v>53</v>
      </c>
      <c r="G46" s="16">
        <v>244</v>
      </c>
      <c r="H46" s="16">
        <v>266</v>
      </c>
      <c r="I46" s="20">
        <v>150</v>
      </c>
      <c r="J46" s="30"/>
    </row>
    <row r="47" spans="2:11" ht="65.25" customHeight="1" x14ac:dyDescent="0.25">
      <c r="B47" s="32" t="s">
        <v>52</v>
      </c>
      <c r="C47" s="15">
        <v>601</v>
      </c>
      <c r="D47" s="15" t="s">
        <v>47</v>
      </c>
      <c r="E47" s="15" t="s">
        <v>47</v>
      </c>
      <c r="F47" s="15" t="s">
        <v>54</v>
      </c>
      <c r="G47" s="16">
        <v>244</v>
      </c>
      <c r="H47" s="16">
        <v>266</v>
      </c>
      <c r="I47" s="29">
        <v>4000</v>
      </c>
    </row>
    <row r="48" spans="2:11" s="51" customFormat="1" ht="16.5" customHeight="1" x14ac:dyDescent="0.25">
      <c r="B48" s="61" t="s">
        <v>34</v>
      </c>
      <c r="C48" s="15"/>
      <c r="D48" s="15"/>
      <c r="E48" s="15"/>
      <c r="F48" s="15"/>
      <c r="G48" s="15"/>
      <c r="H48" s="15"/>
      <c r="I48" s="17">
        <f>I44</f>
        <v>9150</v>
      </c>
      <c r="J48" s="62"/>
    </row>
    <row r="49" spans="2:10" ht="21.75" customHeight="1" x14ac:dyDescent="0.25">
      <c r="B49" s="34" t="s">
        <v>34</v>
      </c>
      <c r="C49" s="35"/>
      <c r="D49" s="35"/>
      <c r="E49" s="35"/>
      <c r="F49" s="35"/>
      <c r="G49" s="35"/>
      <c r="H49" s="35"/>
      <c r="I49" s="36">
        <f>I42+I48</f>
        <v>13430</v>
      </c>
      <c r="J49" s="30"/>
    </row>
    <row r="50" spans="2:10" ht="16.5" customHeight="1" x14ac:dyDescent="0.25">
      <c r="B50" s="26"/>
      <c r="C50" s="27"/>
      <c r="D50" s="27"/>
      <c r="E50" s="27"/>
      <c r="F50" s="27"/>
      <c r="G50" s="27"/>
      <c r="H50" s="27"/>
      <c r="I50" s="28"/>
      <c r="J50" s="30"/>
    </row>
    <row r="51" spans="2:10" x14ac:dyDescent="0.25">
      <c r="B51" s="11" t="s">
        <v>35</v>
      </c>
      <c r="E51" s="82"/>
      <c r="F51" s="82"/>
      <c r="G51" s="82"/>
    </row>
    <row r="52" spans="2:10" x14ac:dyDescent="0.25">
      <c r="B52" s="11" t="s">
        <v>36</v>
      </c>
    </row>
    <row r="53" spans="2:10" x14ac:dyDescent="0.25">
      <c r="B53" s="11"/>
    </row>
  </sheetData>
  <mergeCells count="9">
    <mergeCell ref="E51:G51"/>
    <mergeCell ref="B1:I8"/>
    <mergeCell ref="B9:I9"/>
    <mergeCell ref="B10:I10"/>
    <mergeCell ref="B12:B14"/>
    <mergeCell ref="C12:H13"/>
    <mergeCell ref="I12:I14"/>
    <mergeCell ref="B15:I15"/>
    <mergeCell ref="B43:I43"/>
  </mergeCells>
  <pageMargins left="0.35" right="0.19685039370078741" top="0.35433070866141736" bottom="0.2" header="0.31496062992125984" footer="0.31496062992125984"/>
  <pageSetup paperSize="9" scale="8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A26" sqref="A26:XFD26"/>
    </sheetView>
  </sheetViews>
  <sheetFormatPr defaultRowHeight="15.75" x14ac:dyDescent="0.25"/>
  <cols>
    <col min="1" max="1" width="9.140625" style="24"/>
    <col min="2" max="2" width="36.28515625" style="24" customWidth="1"/>
    <col min="3" max="3" width="9.140625" style="24"/>
    <col min="4" max="4" width="21" style="24" customWidth="1"/>
    <col min="5" max="16384" width="9.140625" style="24"/>
  </cols>
  <sheetData>
    <row r="1" spans="1:13" ht="18.75" customHeight="1" x14ac:dyDescent="0.25"/>
    <row r="2" spans="1:13" ht="17.25" customHeight="1" x14ac:dyDescent="0.25">
      <c r="A2" s="96" t="s">
        <v>55</v>
      </c>
      <c r="B2" s="96"/>
      <c r="C2" s="96"/>
      <c r="D2" s="96"/>
      <c r="E2" s="37"/>
      <c r="F2" s="37"/>
      <c r="G2" s="37"/>
      <c r="H2" s="37"/>
      <c r="I2" s="37"/>
      <c r="J2" s="37"/>
      <c r="K2" s="37"/>
      <c r="L2" s="37"/>
      <c r="M2" s="37"/>
    </row>
    <row r="3" spans="1:13" ht="17.25" customHeight="1" x14ac:dyDescent="0.25">
      <c r="B3" s="97" t="s">
        <v>76</v>
      </c>
      <c r="C3" s="97"/>
      <c r="D3" s="97"/>
      <c r="E3" s="37"/>
      <c r="F3" s="37"/>
      <c r="G3" s="37"/>
      <c r="H3" s="37"/>
      <c r="I3" s="37"/>
      <c r="J3" s="37"/>
      <c r="K3" s="37"/>
      <c r="L3" s="37"/>
      <c r="M3" s="37"/>
    </row>
    <row r="4" spans="1:13" ht="17.25" customHeight="1" x14ac:dyDescent="0.25">
      <c r="D4" s="25" t="s">
        <v>84</v>
      </c>
      <c r="E4" s="37"/>
      <c r="F4" s="37"/>
      <c r="G4" s="37"/>
      <c r="H4" s="37"/>
      <c r="I4" s="37"/>
      <c r="J4" s="37"/>
      <c r="K4" s="37"/>
      <c r="L4" s="37"/>
      <c r="M4" s="37"/>
    </row>
    <row r="5" spans="1:13" ht="15" customHeight="1" x14ac:dyDescent="0.25">
      <c r="B5" s="38" t="s">
        <v>11</v>
      </c>
      <c r="C5" s="38" t="s">
        <v>77</v>
      </c>
      <c r="D5" s="39" t="s">
        <v>85</v>
      </c>
      <c r="H5" s="24" t="s">
        <v>79</v>
      </c>
    </row>
    <row r="6" spans="1:13" ht="29.25" customHeight="1" x14ac:dyDescent="0.25">
      <c r="B6" s="98" t="s">
        <v>57</v>
      </c>
      <c r="C6" s="99"/>
      <c r="D6" s="100"/>
    </row>
    <row r="7" spans="1:13" ht="31.5" customHeight="1" x14ac:dyDescent="0.25">
      <c r="B7" s="45" t="s">
        <v>58</v>
      </c>
      <c r="C7" s="45"/>
      <c r="D7" s="46">
        <f>D8+D9</f>
        <v>10473.288</v>
      </c>
    </row>
    <row r="8" spans="1:13" x14ac:dyDescent="0.25">
      <c r="B8" s="47" t="s">
        <v>59</v>
      </c>
      <c r="C8" s="47">
        <v>111</v>
      </c>
      <c r="D8" s="48">
        <v>8044</v>
      </c>
    </row>
    <row r="9" spans="1:13" x14ac:dyDescent="0.25">
      <c r="B9" s="47" t="s">
        <v>60</v>
      </c>
      <c r="C9" s="47">
        <v>119</v>
      </c>
      <c r="D9" s="48">
        <f>D8*30.2%</f>
        <v>2429.288</v>
      </c>
    </row>
    <row r="10" spans="1:13" ht="25.5" customHeight="1" x14ac:dyDescent="0.25">
      <c r="B10" s="45" t="s">
        <v>61</v>
      </c>
      <c r="C10" s="45"/>
      <c r="D10" s="46">
        <f>D11+D12+D13+D14+D15+D16+D17</f>
        <v>1771.4</v>
      </c>
    </row>
    <row r="11" spans="1:13" ht="32.25" customHeight="1" x14ac:dyDescent="0.25">
      <c r="B11" s="47" t="s">
        <v>62</v>
      </c>
      <c r="C11" s="47">
        <v>221</v>
      </c>
      <c r="D11" s="48">
        <v>14.4</v>
      </c>
    </row>
    <row r="12" spans="1:13" ht="32.25" customHeight="1" x14ac:dyDescent="0.25">
      <c r="B12" s="47" t="s">
        <v>63</v>
      </c>
      <c r="C12" s="47">
        <v>221</v>
      </c>
      <c r="D12" s="48">
        <v>24</v>
      </c>
    </row>
    <row r="13" spans="1:13" x14ac:dyDescent="0.25">
      <c r="B13" s="47" t="s">
        <v>64</v>
      </c>
      <c r="C13" s="47">
        <v>222</v>
      </c>
      <c r="D13" s="48">
        <v>50</v>
      </c>
    </row>
    <row r="14" spans="1:13" x14ac:dyDescent="0.25">
      <c r="B14" s="47" t="s">
        <v>65</v>
      </c>
      <c r="C14" s="47">
        <v>223</v>
      </c>
      <c r="D14" s="48">
        <v>310</v>
      </c>
    </row>
    <row r="15" spans="1:13" ht="31.5" x14ac:dyDescent="0.25">
      <c r="B15" s="47" t="s">
        <v>66</v>
      </c>
      <c r="C15" s="47">
        <v>224</v>
      </c>
      <c r="D15" s="48">
        <v>700</v>
      </c>
    </row>
    <row r="16" spans="1:13" ht="46.5" customHeight="1" x14ac:dyDescent="0.25">
      <c r="B16" s="47" t="s">
        <v>67</v>
      </c>
      <c r="C16" s="47">
        <v>225</v>
      </c>
      <c r="D16" s="48">
        <v>25</v>
      </c>
    </row>
    <row r="17" spans="2:4" ht="31.5" x14ac:dyDescent="0.25">
      <c r="B17" s="47" t="s">
        <v>68</v>
      </c>
      <c r="C17" s="47">
        <v>226</v>
      </c>
      <c r="D17" s="48">
        <v>648</v>
      </c>
    </row>
    <row r="18" spans="2:4" x14ac:dyDescent="0.25">
      <c r="B18" s="98" t="s">
        <v>69</v>
      </c>
      <c r="C18" s="99"/>
      <c r="D18" s="100"/>
    </row>
    <row r="19" spans="2:4" x14ac:dyDescent="0.25">
      <c r="B19" s="45" t="s">
        <v>61</v>
      </c>
      <c r="C19" s="45"/>
      <c r="D19" s="46">
        <f>D20+D21+D22+D23+D24</f>
        <v>6500</v>
      </c>
    </row>
    <row r="20" spans="2:4" ht="31.5" x14ac:dyDescent="0.25">
      <c r="B20" s="47" t="s">
        <v>70</v>
      </c>
      <c r="C20" s="47">
        <v>310</v>
      </c>
      <c r="D20" s="48">
        <v>800</v>
      </c>
    </row>
    <row r="21" spans="2:4" ht="39" customHeight="1" x14ac:dyDescent="0.25">
      <c r="B21" s="47" t="s">
        <v>71</v>
      </c>
      <c r="C21" s="47">
        <v>340</v>
      </c>
      <c r="D21" s="48">
        <v>1750</v>
      </c>
    </row>
    <row r="22" spans="2:4" ht="33" customHeight="1" x14ac:dyDescent="0.25">
      <c r="B22" s="47" t="s">
        <v>64</v>
      </c>
      <c r="C22" s="47">
        <v>222</v>
      </c>
      <c r="D22" s="48">
        <v>800</v>
      </c>
    </row>
    <row r="23" spans="2:4" ht="50.25" customHeight="1" x14ac:dyDescent="0.25">
      <c r="B23" s="47" t="s">
        <v>72</v>
      </c>
      <c r="C23" s="47">
        <v>226</v>
      </c>
      <c r="D23" s="48">
        <v>2900</v>
      </c>
    </row>
    <row r="24" spans="2:4" ht="35.25" customHeight="1" x14ac:dyDescent="0.25">
      <c r="B24" s="47" t="s">
        <v>73</v>
      </c>
      <c r="C24" s="47">
        <v>290</v>
      </c>
      <c r="D24" s="48">
        <v>250</v>
      </c>
    </row>
    <row r="25" spans="2:4" s="51" customFormat="1" x14ac:dyDescent="0.25">
      <c r="B25" s="45" t="s">
        <v>34</v>
      </c>
      <c r="C25" s="52"/>
      <c r="D25" s="53">
        <f>D7+D19</f>
        <v>16973.288</v>
      </c>
    </row>
    <row r="29" spans="2:4" x14ac:dyDescent="0.25">
      <c r="B29" s="49" t="s">
        <v>74</v>
      </c>
      <c r="D29" s="24" t="s">
        <v>75</v>
      </c>
    </row>
  </sheetData>
  <mergeCells count="4">
    <mergeCell ref="A2:D2"/>
    <mergeCell ref="B3:D3"/>
    <mergeCell ref="B6:D6"/>
    <mergeCell ref="B18:D18"/>
  </mergeCells>
  <pageMargins left="0.62992125984251968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4"/>
  <sheetViews>
    <sheetView workbookViewId="0">
      <selection activeCell="K15" sqref="K15:L15"/>
    </sheetView>
  </sheetViews>
  <sheetFormatPr defaultRowHeight="15.75" x14ac:dyDescent="0.25"/>
  <cols>
    <col min="1" max="1" width="9.140625" style="24"/>
    <col min="2" max="2" width="36.28515625" style="24" customWidth="1"/>
    <col min="3" max="3" width="11.42578125" style="24" customWidth="1"/>
    <col min="4" max="4" width="21" style="24" customWidth="1"/>
    <col min="5" max="257" width="9.140625" style="24"/>
    <col min="258" max="258" width="36.28515625" style="24" customWidth="1"/>
    <col min="259" max="259" width="9.140625" style="24"/>
    <col min="260" max="260" width="21" style="24" customWidth="1"/>
    <col min="261" max="513" width="9.140625" style="24"/>
    <col min="514" max="514" width="36.28515625" style="24" customWidth="1"/>
    <col min="515" max="515" width="9.140625" style="24"/>
    <col min="516" max="516" width="21" style="24" customWidth="1"/>
    <col min="517" max="769" width="9.140625" style="24"/>
    <col min="770" max="770" width="36.28515625" style="24" customWidth="1"/>
    <col min="771" max="771" width="9.140625" style="24"/>
    <col min="772" max="772" width="21" style="24" customWidth="1"/>
    <col min="773" max="1025" width="9.140625" style="24"/>
    <col min="1026" max="1026" width="36.28515625" style="24" customWidth="1"/>
    <col min="1027" max="1027" width="9.140625" style="24"/>
    <col min="1028" max="1028" width="21" style="24" customWidth="1"/>
    <col min="1029" max="1281" width="9.140625" style="24"/>
    <col min="1282" max="1282" width="36.28515625" style="24" customWidth="1"/>
    <col min="1283" max="1283" width="9.140625" style="24"/>
    <col min="1284" max="1284" width="21" style="24" customWidth="1"/>
    <col min="1285" max="1537" width="9.140625" style="24"/>
    <col min="1538" max="1538" width="36.28515625" style="24" customWidth="1"/>
    <col min="1539" max="1539" width="9.140625" style="24"/>
    <col min="1540" max="1540" width="21" style="24" customWidth="1"/>
    <col min="1541" max="1793" width="9.140625" style="24"/>
    <col min="1794" max="1794" width="36.28515625" style="24" customWidth="1"/>
    <col min="1795" max="1795" width="9.140625" style="24"/>
    <col min="1796" max="1796" width="21" style="24" customWidth="1"/>
    <col min="1797" max="2049" width="9.140625" style="24"/>
    <col min="2050" max="2050" width="36.28515625" style="24" customWidth="1"/>
    <col min="2051" max="2051" width="9.140625" style="24"/>
    <col min="2052" max="2052" width="21" style="24" customWidth="1"/>
    <col min="2053" max="2305" width="9.140625" style="24"/>
    <col min="2306" max="2306" width="36.28515625" style="24" customWidth="1"/>
    <col min="2307" max="2307" width="9.140625" style="24"/>
    <col min="2308" max="2308" width="21" style="24" customWidth="1"/>
    <col min="2309" max="2561" width="9.140625" style="24"/>
    <col min="2562" max="2562" width="36.28515625" style="24" customWidth="1"/>
    <col min="2563" max="2563" width="9.140625" style="24"/>
    <col min="2564" max="2564" width="21" style="24" customWidth="1"/>
    <col min="2565" max="2817" width="9.140625" style="24"/>
    <col min="2818" max="2818" width="36.28515625" style="24" customWidth="1"/>
    <col min="2819" max="2819" width="9.140625" style="24"/>
    <col min="2820" max="2820" width="21" style="24" customWidth="1"/>
    <col min="2821" max="3073" width="9.140625" style="24"/>
    <col min="3074" max="3074" width="36.28515625" style="24" customWidth="1"/>
    <col min="3075" max="3075" width="9.140625" style="24"/>
    <col min="3076" max="3076" width="21" style="24" customWidth="1"/>
    <col min="3077" max="3329" width="9.140625" style="24"/>
    <col min="3330" max="3330" width="36.28515625" style="24" customWidth="1"/>
    <col min="3331" max="3331" width="9.140625" style="24"/>
    <col min="3332" max="3332" width="21" style="24" customWidth="1"/>
    <col min="3333" max="3585" width="9.140625" style="24"/>
    <col min="3586" max="3586" width="36.28515625" style="24" customWidth="1"/>
    <col min="3587" max="3587" width="9.140625" style="24"/>
    <col min="3588" max="3588" width="21" style="24" customWidth="1"/>
    <col min="3589" max="3841" width="9.140625" style="24"/>
    <col min="3842" max="3842" width="36.28515625" style="24" customWidth="1"/>
    <col min="3843" max="3843" width="9.140625" style="24"/>
    <col min="3844" max="3844" width="21" style="24" customWidth="1"/>
    <col min="3845" max="4097" width="9.140625" style="24"/>
    <col min="4098" max="4098" width="36.28515625" style="24" customWidth="1"/>
    <col min="4099" max="4099" width="9.140625" style="24"/>
    <col min="4100" max="4100" width="21" style="24" customWidth="1"/>
    <col min="4101" max="4353" width="9.140625" style="24"/>
    <col min="4354" max="4354" width="36.28515625" style="24" customWidth="1"/>
    <col min="4355" max="4355" width="9.140625" style="24"/>
    <col min="4356" max="4356" width="21" style="24" customWidth="1"/>
    <col min="4357" max="4609" width="9.140625" style="24"/>
    <col min="4610" max="4610" width="36.28515625" style="24" customWidth="1"/>
    <col min="4611" max="4611" width="9.140625" style="24"/>
    <col min="4612" max="4612" width="21" style="24" customWidth="1"/>
    <col min="4613" max="4865" width="9.140625" style="24"/>
    <col min="4866" max="4866" width="36.28515625" style="24" customWidth="1"/>
    <col min="4867" max="4867" width="9.140625" style="24"/>
    <col min="4868" max="4868" width="21" style="24" customWidth="1"/>
    <col min="4869" max="5121" width="9.140625" style="24"/>
    <col min="5122" max="5122" width="36.28515625" style="24" customWidth="1"/>
    <col min="5123" max="5123" width="9.140625" style="24"/>
    <col min="5124" max="5124" width="21" style="24" customWidth="1"/>
    <col min="5125" max="5377" width="9.140625" style="24"/>
    <col min="5378" max="5378" width="36.28515625" style="24" customWidth="1"/>
    <col min="5379" max="5379" width="9.140625" style="24"/>
    <col min="5380" max="5380" width="21" style="24" customWidth="1"/>
    <col min="5381" max="5633" width="9.140625" style="24"/>
    <col min="5634" max="5634" width="36.28515625" style="24" customWidth="1"/>
    <col min="5635" max="5635" width="9.140625" style="24"/>
    <col min="5636" max="5636" width="21" style="24" customWidth="1"/>
    <col min="5637" max="5889" width="9.140625" style="24"/>
    <col min="5890" max="5890" width="36.28515625" style="24" customWidth="1"/>
    <col min="5891" max="5891" width="9.140625" style="24"/>
    <col min="5892" max="5892" width="21" style="24" customWidth="1"/>
    <col min="5893" max="6145" width="9.140625" style="24"/>
    <col min="6146" max="6146" width="36.28515625" style="24" customWidth="1"/>
    <col min="6147" max="6147" width="9.140625" style="24"/>
    <col min="6148" max="6148" width="21" style="24" customWidth="1"/>
    <col min="6149" max="6401" width="9.140625" style="24"/>
    <col min="6402" max="6402" width="36.28515625" style="24" customWidth="1"/>
    <col min="6403" max="6403" width="9.140625" style="24"/>
    <col min="6404" max="6404" width="21" style="24" customWidth="1"/>
    <col min="6405" max="6657" width="9.140625" style="24"/>
    <col min="6658" max="6658" width="36.28515625" style="24" customWidth="1"/>
    <col min="6659" max="6659" width="9.140625" style="24"/>
    <col min="6660" max="6660" width="21" style="24" customWidth="1"/>
    <col min="6661" max="6913" width="9.140625" style="24"/>
    <col min="6914" max="6914" width="36.28515625" style="24" customWidth="1"/>
    <col min="6915" max="6915" width="9.140625" style="24"/>
    <col min="6916" max="6916" width="21" style="24" customWidth="1"/>
    <col min="6917" max="7169" width="9.140625" style="24"/>
    <col min="7170" max="7170" width="36.28515625" style="24" customWidth="1"/>
    <col min="7171" max="7171" width="9.140625" style="24"/>
    <col min="7172" max="7172" width="21" style="24" customWidth="1"/>
    <col min="7173" max="7425" width="9.140625" style="24"/>
    <col min="7426" max="7426" width="36.28515625" style="24" customWidth="1"/>
    <col min="7427" max="7427" width="9.140625" style="24"/>
    <col min="7428" max="7428" width="21" style="24" customWidth="1"/>
    <col min="7429" max="7681" width="9.140625" style="24"/>
    <col min="7682" max="7682" width="36.28515625" style="24" customWidth="1"/>
    <col min="7683" max="7683" width="9.140625" style="24"/>
    <col min="7684" max="7684" width="21" style="24" customWidth="1"/>
    <col min="7685" max="7937" width="9.140625" style="24"/>
    <col min="7938" max="7938" width="36.28515625" style="24" customWidth="1"/>
    <col min="7939" max="7939" width="9.140625" style="24"/>
    <col min="7940" max="7940" width="21" style="24" customWidth="1"/>
    <col min="7941" max="8193" width="9.140625" style="24"/>
    <col min="8194" max="8194" width="36.28515625" style="24" customWidth="1"/>
    <col min="8195" max="8195" width="9.140625" style="24"/>
    <col min="8196" max="8196" width="21" style="24" customWidth="1"/>
    <col min="8197" max="8449" width="9.140625" style="24"/>
    <col min="8450" max="8450" width="36.28515625" style="24" customWidth="1"/>
    <col min="8451" max="8451" width="9.140625" style="24"/>
    <col min="8452" max="8452" width="21" style="24" customWidth="1"/>
    <col min="8453" max="8705" width="9.140625" style="24"/>
    <col min="8706" max="8706" width="36.28515625" style="24" customWidth="1"/>
    <col min="8707" max="8707" width="9.140625" style="24"/>
    <col min="8708" max="8708" width="21" style="24" customWidth="1"/>
    <col min="8709" max="8961" width="9.140625" style="24"/>
    <col min="8962" max="8962" width="36.28515625" style="24" customWidth="1"/>
    <col min="8963" max="8963" width="9.140625" style="24"/>
    <col min="8964" max="8964" width="21" style="24" customWidth="1"/>
    <col min="8965" max="9217" width="9.140625" style="24"/>
    <col min="9218" max="9218" width="36.28515625" style="24" customWidth="1"/>
    <col min="9219" max="9219" width="9.140625" style="24"/>
    <col min="9220" max="9220" width="21" style="24" customWidth="1"/>
    <col min="9221" max="9473" width="9.140625" style="24"/>
    <col min="9474" max="9474" width="36.28515625" style="24" customWidth="1"/>
    <col min="9475" max="9475" width="9.140625" style="24"/>
    <col min="9476" max="9476" width="21" style="24" customWidth="1"/>
    <col min="9477" max="9729" width="9.140625" style="24"/>
    <col min="9730" max="9730" width="36.28515625" style="24" customWidth="1"/>
    <col min="9731" max="9731" width="9.140625" style="24"/>
    <col min="9732" max="9732" width="21" style="24" customWidth="1"/>
    <col min="9733" max="9985" width="9.140625" style="24"/>
    <col min="9986" max="9986" width="36.28515625" style="24" customWidth="1"/>
    <col min="9987" max="9987" width="9.140625" style="24"/>
    <col min="9988" max="9988" width="21" style="24" customWidth="1"/>
    <col min="9989" max="10241" width="9.140625" style="24"/>
    <col min="10242" max="10242" width="36.28515625" style="24" customWidth="1"/>
    <col min="10243" max="10243" width="9.140625" style="24"/>
    <col min="10244" max="10244" width="21" style="24" customWidth="1"/>
    <col min="10245" max="10497" width="9.140625" style="24"/>
    <col min="10498" max="10498" width="36.28515625" style="24" customWidth="1"/>
    <col min="10499" max="10499" width="9.140625" style="24"/>
    <col min="10500" max="10500" width="21" style="24" customWidth="1"/>
    <col min="10501" max="10753" width="9.140625" style="24"/>
    <col min="10754" max="10754" width="36.28515625" style="24" customWidth="1"/>
    <col min="10755" max="10755" width="9.140625" style="24"/>
    <col min="10756" max="10756" width="21" style="24" customWidth="1"/>
    <col min="10757" max="11009" width="9.140625" style="24"/>
    <col min="11010" max="11010" width="36.28515625" style="24" customWidth="1"/>
    <col min="11011" max="11011" width="9.140625" style="24"/>
    <col min="11012" max="11012" width="21" style="24" customWidth="1"/>
    <col min="11013" max="11265" width="9.140625" style="24"/>
    <col min="11266" max="11266" width="36.28515625" style="24" customWidth="1"/>
    <col min="11267" max="11267" width="9.140625" style="24"/>
    <col min="11268" max="11268" width="21" style="24" customWidth="1"/>
    <col min="11269" max="11521" width="9.140625" style="24"/>
    <col min="11522" max="11522" width="36.28515625" style="24" customWidth="1"/>
    <col min="11523" max="11523" width="9.140625" style="24"/>
    <col min="11524" max="11524" width="21" style="24" customWidth="1"/>
    <col min="11525" max="11777" width="9.140625" style="24"/>
    <col min="11778" max="11778" width="36.28515625" style="24" customWidth="1"/>
    <col min="11779" max="11779" width="9.140625" style="24"/>
    <col min="11780" max="11780" width="21" style="24" customWidth="1"/>
    <col min="11781" max="12033" width="9.140625" style="24"/>
    <col min="12034" max="12034" width="36.28515625" style="24" customWidth="1"/>
    <col min="12035" max="12035" width="9.140625" style="24"/>
    <col min="12036" max="12036" width="21" style="24" customWidth="1"/>
    <col min="12037" max="12289" width="9.140625" style="24"/>
    <col min="12290" max="12290" width="36.28515625" style="24" customWidth="1"/>
    <col min="12291" max="12291" width="9.140625" style="24"/>
    <col min="12292" max="12292" width="21" style="24" customWidth="1"/>
    <col min="12293" max="12545" width="9.140625" style="24"/>
    <col min="12546" max="12546" width="36.28515625" style="24" customWidth="1"/>
    <col min="12547" max="12547" width="9.140625" style="24"/>
    <col min="12548" max="12548" width="21" style="24" customWidth="1"/>
    <col min="12549" max="12801" width="9.140625" style="24"/>
    <col min="12802" max="12802" width="36.28515625" style="24" customWidth="1"/>
    <col min="12803" max="12803" width="9.140625" style="24"/>
    <col min="12804" max="12804" width="21" style="24" customWidth="1"/>
    <col min="12805" max="13057" width="9.140625" style="24"/>
    <col min="13058" max="13058" width="36.28515625" style="24" customWidth="1"/>
    <col min="13059" max="13059" width="9.140625" style="24"/>
    <col min="13060" max="13060" width="21" style="24" customWidth="1"/>
    <col min="13061" max="13313" width="9.140625" style="24"/>
    <col min="13314" max="13314" width="36.28515625" style="24" customWidth="1"/>
    <col min="13315" max="13315" width="9.140625" style="24"/>
    <col min="13316" max="13316" width="21" style="24" customWidth="1"/>
    <col min="13317" max="13569" width="9.140625" style="24"/>
    <col min="13570" max="13570" width="36.28515625" style="24" customWidth="1"/>
    <col min="13571" max="13571" width="9.140625" style="24"/>
    <col min="13572" max="13572" width="21" style="24" customWidth="1"/>
    <col min="13573" max="13825" width="9.140625" style="24"/>
    <col min="13826" max="13826" width="36.28515625" style="24" customWidth="1"/>
    <col min="13827" max="13827" width="9.140625" style="24"/>
    <col min="13828" max="13828" width="21" style="24" customWidth="1"/>
    <col min="13829" max="14081" width="9.140625" style="24"/>
    <col min="14082" max="14082" width="36.28515625" style="24" customWidth="1"/>
    <col min="14083" max="14083" width="9.140625" style="24"/>
    <col min="14084" max="14084" width="21" style="24" customWidth="1"/>
    <col min="14085" max="14337" width="9.140625" style="24"/>
    <col min="14338" max="14338" width="36.28515625" style="24" customWidth="1"/>
    <col min="14339" max="14339" width="9.140625" style="24"/>
    <col min="14340" max="14340" width="21" style="24" customWidth="1"/>
    <col min="14341" max="14593" width="9.140625" style="24"/>
    <col min="14594" max="14594" width="36.28515625" style="24" customWidth="1"/>
    <col min="14595" max="14595" width="9.140625" style="24"/>
    <col min="14596" max="14596" width="21" style="24" customWidth="1"/>
    <col min="14597" max="14849" width="9.140625" style="24"/>
    <col min="14850" max="14850" width="36.28515625" style="24" customWidth="1"/>
    <col min="14851" max="14851" width="9.140625" style="24"/>
    <col min="14852" max="14852" width="21" style="24" customWidth="1"/>
    <col min="14853" max="15105" width="9.140625" style="24"/>
    <col min="15106" max="15106" width="36.28515625" style="24" customWidth="1"/>
    <col min="15107" max="15107" width="9.140625" style="24"/>
    <col min="15108" max="15108" width="21" style="24" customWidth="1"/>
    <col min="15109" max="15361" width="9.140625" style="24"/>
    <col min="15362" max="15362" width="36.28515625" style="24" customWidth="1"/>
    <col min="15363" max="15363" width="9.140625" style="24"/>
    <col min="15364" max="15364" width="21" style="24" customWidth="1"/>
    <col min="15365" max="15617" width="9.140625" style="24"/>
    <col min="15618" max="15618" width="36.28515625" style="24" customWidth="1"/>
    <col min="15619" max="15619" width="9.140625" style="24"/>
    <col min="15620" max="15620" width="21" style="24" customWidth="1"/>
    <col min="15621" max="15873" width="9.140625" style="24"/>
    <col min="15874" max="15874" width="36.28515625" style="24" customWidth="1"/>
    <col min="15875" max="15875" width="9.140625" style="24"/>
    <col min="15876" max="15876" width="21" style="24" customWidth="1"/>
    <col min="15877" max="16129" width="9.140625" style="24"/>
    <col min="16130" max="16130" width="36.28515625" style="24" customWidth="1"/>
    <col min="16131" max="16131" width="9.140625" style="24"/>
    <col min="16132" max="16132" width="21" style="24" customWidth="1"/>
    <col min="16133" max="16384" width="9.140625" style="24"/>
  </cols>
  <sheetData>
    <row r="2" spans="2:13" ht="17.25" customHeight="1" x14ac:dyDescent="0.25">
      <c r="B2" s="90" t="s">
        <v>55</v>
      </c>
      <c r="C2" s="90"/>
      <c r="D2" s="90"/>
      <c r="E2" s="37"/>
      <c r="F2" s="37"/>
      <c r="G2" s="37"/>
      <c r="H2" s="37"/>
      <c r="I2" s="37"/>
      <c r="J2" s="37"/>
      <c r="K2" s="37"/>
      <c r="L2" s="37"/>
      <c r="M2" s="37"/>
    </row>
    <row r="3" spans="2:13" ht="17.25" customHeight="1" x14ac:dyDescent="0.3">
      <c r="B3" s="104" t="s">
        <v>78</v>
      </c>
      <c r="C3" s="104"/>
      <c r="D3" s="104"/>
      <c r="E3" s="37"/>
      <c r="F3" s="37"/>
      <c r="G3" s="37"/>
      <c r="H3" s="37"/>
      <c r="I3" s="37"/>
      <c r="J3" s="37"/>
      <c r="K3" s="37"/>
      <c r="L3" s="37"/>
      <c r="M3" s="37"/>
    </row>
    <row r="4" spans="2:13" ht="17.25" customHeight="1" x14ac:dyDescent="0.3">
      <c r="B4" s="57"/>
      <c r="C4" s="57"/>
      <c r="D4" s="25" t="s">
        <v>84</v>
      </c>
      <c r="E4" s="37"/>
      <c r="F4" s="37"/>
      <c r="G4" s="37"/>
      <c r="H4" s="37"/>
      <c r="I4" s="37"/>
      <c r="J4" s="37"/>
      <c r="K4" s="37"/>
      <c r="L4" s="37"/>
      <c r="M4" s="37"/>
    </row>
    <row r="5" spans="2:13" ht="15" customHeight="1" x14ac:dyDescent="0.25">
      <c r="B5" s="38" t="s">
        <v>11</v>
      </c>
      <c r="C5" s="38" t="s">
        <v>77</v>
      </c>
      <c r="D5" s="39" t="s">
        <v>85</v>
      </c>
      <c r="H5" s="24" t="s">
        <v>79</v>
      </c>
    </row>
    <row r="6" spans="2:13" ht="29.25" customHeight="1" x14ac:dyDescent="0.25">
      <c r="B6" s="101" t="s">
        <v>57</v>
      </c>
      <c r="C6" s="102"/>
      <c r="D6" s="103"/>
    </row>
    <row r="7" spans="2:13" ht="31.5" customHeight="1" x14ac:dyDescent="0.25">
      <c r="B7" s="40" t="s">
        <v>58</v>
      </c>
      <c r="C7" s="40"/>
      <c r="D7" s="41">
        <f>D8+D9</f>
        <v>3999.7439999999997</v>
      </c>
    </row>
    <row r="8" spans="2:13" x14ac:dyDescent="0.25">
      <c r="B8" s="38" t="s">
        <v>59</v>
      </c>
      <c r="C8" s="38">
        <v>111</v>
      </c>
      <c r="D8" s="42">
        <v>3072</v>
      </c>
    </row>
    <row r="9" spans="2:13" x14ac:dyDescent="0.25">
      <c r="B9" s="38" t="s">
        <v>60</v>
      </c>
      <c r="C9" s="38">
        <v>119</v>
      </c>
      <c r="D9" s="42">
        <f>D8*30.2%</f>
        <v>927.74399999999991</v>
      </c>
    </row>
    <row r="10" spans="2:13" ht="25.5" customHeight="1" x14ac:dyDescent="0.25">
      <c r="B10" s="40" t="s">
        <v>61</v>
      </c>
      <c r="C10" s="40"/>
      <c r="D10" s="41">
        <f>D11+D12+D13+D14+D15</f>
        <v>982</v>
      </c>
    </row>
    <row r="11" spans="2:13" ht="32.25" customHeight="1" x14ac:dyDescent="0.25">
      <c r="B11" s="38" t="s">
        <v>62</v>
      </c>
      <c r="C11" s="38">
        <v>221</v>
      </c>
      <c r="D11" s="42">
        <v>20</v>
      </c>
    </row>
    <row r="12" spans="2:13" ht="32.25" customHeight="1" x14ac:dyDescent="0.25">
      <c r="B12" s="38" t="s">
        <v>63</v>
      </c>
      <c r="C12" s="38">
        <v>221</v>
      </c>
      <c r="D12" s="42">
        <v>30</v>
      </c>
    </row>
    <row r="13" spans="2:13" x14ac:dyDescent="0.25">
      <c r="B13" s="38" t="s">
        <v>65</v>
      </c>
      <c r="C13" s="38">
        <v>223</v>
      </c>
      <c r="D13" s="42">
        <v>210</v>
      </c>
    </row>
    <row r="14" spans="2:13" ht="51" customHeight="1" x14ac:dyDescent="0.25">
      <c r="B14" s="38" t="s">
        <v>67</v>
      </c>
      <c r="C14" s="38">
        <v>225</v>
      </c>
      <c r="D14" s="42">
        <v>50</v>
      </c>
    </row>
    <row r="15" spans="2:13" ht="31.5" x14ac:dyDescent="0.25">
      <c r="B15" s="38" t="s">
        <v>68</v>
      </c>
      <c r="C15" s="38">
        <v>226</v>
      </c>
      <c r="D15" s="42">
        <v>672</v>
      </c>
    </row>
    <row r="16" spans="2:13" x14ac:dyDescent="0.25">
      <c r="B16" s="101" t="s">
        <v>69</v>
      </c>
      <c r="C16" s="102"/>
      <c r="D16" s="103"/>
    </row>
    <row r="17" spans="2:4" x14ac:dyDescent="0.25">
      <c r="B17" s="40" t="s">
        <v>61</v>
      </c>
      <c r="C17" s="40"/>
      <c r="D17" s="41">
        <f>D18+D19</f>
        <v>150</v>
      </c>
    </row>
    <row r="18" spans="2:4" ht="31.5" x14ac:dyDescent="0.25">
      <c r="B18" s="38" t="s">
        <v>70</v>
      </c>
      <c r="C18" s="38">
        <v>310</v>
      </c>
      <c r="D18" s="42">
        <v>100</v>
      </c>
    </row>
    <row r="19" spans="2:4" ht="39" customHeight="1" x14ac:dyDescent="0.25">
      <c r="B19" s="38" t="s">
        <v>71</v>
      </c>
      <c r="C19" s="38">
        <v>340</v>
      </c>
      <c r="D19" s="42">
        <v>50</v>
      </c>
    </row>
    <row r="20" spans="2:4" s="51" customFormat="1" x14ac:dyDescent="0.25">
      <c r="B20" s="40" t="s">
        <v>34</v>
      </c>
      <c r="C20" s="54"/>
      <c r="D20" s="55">
        <f>D7+D10+D17</f>
        <v>5131.7439999999997</v>
      </c>
    </row>
    <row r="23" spans="2:4" x14ac:dyDescent="0.25">
      <c r="B23" s="43" t="s">
        <v>74</v>
      </c>
      <c r="C23" s="44"/>
      <c r="D23" s="44" t="s">
        <v>87</v>
      </c>
    </row>
    <row r="24" spans="2:4" x14ac:dyDescent="0.25">
      <c r="B24" s="44"/>
      <c r="C24" s="44"/>
      <c r="D24" s="44"/>
    </row>
  </sheetData>
  <mergeCells count="4">
    <mergeCell ref="B6:D6"/>
    <mergeCell ref="B16:D16"/>
    <mergeCell ref="B2:D2"/>
    <mergeCell ref="B3:D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4"/>
  <sheetViews>
    <sheetView topLeftCell="A4" workbookViewId="0">
      <selection activeCell="J13" sqref="J13"/>
    </sheetView>
  </sheetViews>
  <sheetFormatPr defaultRowHeight="15.75" x14ac:dyDescent="0.25"/>
  <cols>
    <col min="1" max="1" width="9.140625" style="24"/>
    <col min="2" max="2" width="42.140625" style="24" customWidth="1"/>
    <col min="3" max="3" width="9.140625" style="24"/>
    <col min="4" max="4" width="21" style="24" customWidth="1"/>
    <col min="5" max="16384" width="9.140625" style="24"/>
  </cols>
  <sheetData>
    <row r="1" spans="2:13" ht="18.75" customHeight="1" x14ac:dyDescent="0.25"/>
    <row r="2" spans="2:13" ht="17.25" customHeight="1" x14ac:dyDescent="0.25">
      <c r="B2" s="96" t="s">
        <v>55</v>
      </c>
      <c r="C2" s="96"/>
      <c r="D2" s="96"/>
      <c r="E2" s="37"/>
      <c r="F2" s="37"/>
      <c r="G2" s="37"/>
      <c r="H2" s="37"/>
      <c r="I2" s="37"/>
      <c r="J2" s="37"/>
      <c r="K2" s="37"/>
      <c r="L2" s="37"/>
      <c r="M2" s="37"/>
    </row>
    <row r="3" spans="2:13" ht="17.25" customHeight="1" x14ac:dyDescent="0.25">
      <c r="B3" s="97" t="s">
        <v>80</v>
      </c>
      <c r="C3" s="97"/>
      <c r="D3" s="97"/>
      <c r="E3" s="37"/>
      <c r="F3" s="37"/>
      <c r="G3" s="37"/>
      <c r="H3" s="37"/>
      <c r="I3" s="37"/>
      <c r="J3" s="37"/>
      <c r="K3" s="37"/>
      <c r="L3" s="37"/>
      <c r="M3" s="37"/>
    </row>
    <row r="4" spans="2:13" ht="17.25" customHeight="1" x14ac:dyDescent="0.25">
      <c r="B4" s="56"/>
      <c r="C4" s="56"/>
      <c r="D4" s="25" t="s">
        <v>84</v>
      </c>
      <c r="E4" s="37"/>
      <c r="F4" s="37"/>
      <c r="G4" s="37"/>
      <c r="H4" s="37"/>
      <c r="I4" s="37"/>
      <c r="J4" s="37"/>
      <c r="K4" s="37"/>
      <c r="L4" s="37"/>
      <c r="M4" s="37"/>
    </row>
    <row r="5" spans="2:13" ht="15" customHeight="1" x14ac:dyDescent="0.25">
      <c r="B5" s="38" t="s">
        <v>11</v>
      </c>
      <c r="C5" s="38" t="s">
        <v>77</v>
      </c>
      <c r="D5" s="39" t="s">
        <v>85</v>
      </c>
      <c r="H5" s="24" t="s">
        <v>79</v>
      </c>
    </row>
    <row r="6" spans="2:13" ht="31.5" customHeight="1" x14ac:dyDescent="0.25">
      <c r="B6" s="45" t="s">
        <v>58</v>
      </c>
      <c r="C6" s="45"/>
      <c r="D6" s="46">
        <f>D7+D8</f>
        <v>4557</v>
      </c>
    </row>
    <row r="7" spans="2:13" x14ac:dyDescent="0.25">
      <c r="B7" s="47" t="s">
        <v>59</v>
      </c>
      <c r="C7" s="47">
        <v>111</v>
      </c>
      <c r="D7" s="48">
        <v>3500</v>
      </c>
    </row>
    <row r="8" spans="2:13" x14ac:dyDescent="0.25">
      <c r="B8" s="47" t="s">
        <v>60</v>
      </c>
      <c r="C8" s="47">
        <v>119</v>
      </c>
      <c r="D8" s="48">
        <f>D7*30.2%</f>
        <v>1057</v>
      </c>
    </row>
    <row r="9" spans="2:13" ht="25.5" customHeight="1" x14ac:dyDescent="0.25">
      <c r="B9" s="45" t="s">
        <v>61</v>
      </c>
      <c r="C9" s="45"/>
      <c r="D9" s="46">
        <f>D10+D11+D12+D13+D14+D15+D16+D17+D18+D19</f>
        <v>1992</v>
      </c>
    </row>
    <row r="10" spans="2:13" s="58" customFormat="1" ht="25.5" customHeight="1" x14ac:dyDescent="0.25">
      <c r="B10" s="8" t="s">
        <v>86</v>
      </c>
      <c r="C10" s="47">
        <v>212</v>
      </c>
      <c r="D10" s="48">
        <v>50</v>
      </c>
    </row>
    <row r="11" spans="2:13" ht="32.25" customHeight="1" x14ac:dyDescent="0.25">
      <c r="B11" s="47" t="s">
        <v>62</v>
      </c>
      <c r="C11" s="47">
        <v>221</v>
      </c>
      <c r="D11" s="48">
        <v>15</v>
      </c>
    </row>
    <row r="12" spans="2:13" ht="32.25" customHeight="1" x14ac:dyDescent="0.25">
      <c r="B12" s="47" t="s">
        <v>63</v>
      </c>
      <c r="C12" s="47">
        <v>221</v>
      </c>
      <c r="D12" s="48">
        <v>80</v>
      </c>
    </row>
    <row r="13" spans="2:13" x14ac:dyDescent="0.25">
      <c r="B13" s="47" t="s">
        <v>64</v>
      </c>
      <c r="C13" s="47">
        <v>222</v>
      </c>
      <c r="D13" s="48">
        <v>50</v>
      </c>
    </row>
    <row r="14" spans="2:13" x14ac:dyDescent="0.25">
      <c r="B14" s="47" t="s">
        <v>65</v>
      </c>
      <c r="C14" s="47">
        <v>223</v>
      </c>
      <c r="D14" s="48">
        <v>360</v>
      </c>
    </row>
    <row r="15" spans="2:13" ht="20.25" customHeight="1" x14ac:dyDescent="0.25">
      <c r="B15" s="47" t="s">
        <v>83</v>
      </c>
      <c r="C15" s="47">
        <v>225</v>
      </c>
      <c r="D15" s="48">
        <v>67</v>
      </c>
    </row>
    <row r="16" spans="2:13" x14ac:dyDescent="0.25">
      <c r="B16" s="47" t="s">
        <v>82</v>
      </c>
      <c r="C16" s="47">
        <v>226</v>
      </c>
      <c r="D16" s="48">
        <v>900</v>
      </c>
    </row>
    <row r="17" spans="2:4" x14ac:dyDescent="0.25">
      <c r="B17" s="50" t="s">
        <v>32</v>
      </c>
      <c r="C17" s="47">
        <v>290</v>
      </c>
      <c r="D17" s="48">
        <v>170</v>
      </c>
    </row>
    <row r="18" spans="2:4" ht="31.5" x14ac:dyDescent="0.25">
      <c r="B18" s="47" t="s">
        <v>70</v>
      </c>
      <c r="C18" s="47">
        <v>310</v>
      </c>
      <c r="D18" s="48">
        <v>150</v>
      </c>
    </row>
    <row r="19" spans="2:4" ht="31.5" x14ac:dyDescent="0.25">
      <c r="B19" s="47" t="s">
        <v>71</v>
      </c>
      <c r="C19" s="47">
        <v>340</v>
      </c>
      <c r="D19" s="48">
        <v>150</v>
      </c>
    </row>
    <row r="20" spans="2:4" x14ac:dyDescent="0.25">
      <c r="B20" s="98" t="s">
        <v>69</v>
      </c>
      <c r="C20" s="99"/>
      <c r="D20" s="100"/>
    </row>
    <row r="21" spans="2:4" x14ac:dyDescent="0.25">
      <c r="B21" s="45" t="s">
        <v>61</v>
      </c>
      <c r="C21" s="45"/>
      <c r="D21" s="46">
        <f>D23+D22</f>
        <v>1040</v>
      </c>
    </row>
    <row r="22" spans="2:4" s="58" customFormat="1" x14ac:dyDescent="0.25">
      <c r="B22" s="47" t="s">
        <v>83</v>
      </c>
      <c r="C22" s="45"/>
      <c r="D22" s="48">
        <v>40</v>
      </c>
    </row>
    <row r="23" spans="2:4" x14ac:dyDescent="0.25">
      <c r="B23" s="47" t="s">
        <v>81</v>
      </c>
      <c r="C23" s="47">
        <v>226</v>
      </c>
      <c r="D23" s="48">
        <v>1000</v>
      </c>
    </row>
    <row r="24" spans="2:4" s="51" customFormat="1" x14ac:dyDescent="0.25">
      <c r="B24" s="45" t="s">
        <v>34</v>
      </c>
      <c r="C24" s="52"/>
      <c r="D24" s="53">
        <f>D6+D9+D21</f>
        <v>7589</v>
      </c>
    </row>
  </sheetData>
  <mergeCells count="3">
    <mergeCell ref="B2:D2"/>
    <mergeCell ref="B3:D3"/>
    <mergeCell ref="B20:D20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"/>
  <sheetViews>
    <sheetView workbookViewId="0">
      <selection activeCell="L31" sqref="L31"/>
    </sheetView>
  </sheetViews>
  <sheetFormatPr defaultRowHeight="15.75" x14ac:dyDescent="0.25"/>
  <cols>
    <col min="1" max="1" width="3.85546875" style="64" customWidth="1"/>
    <col min="2" max="2" width="45.42578125" style="64" customWidth="1"/>
    <col min="3" max="3" width="5.7109375" style="64" customWidth="1"/>
    <col min="4" max="4" width="5.140625" style="64" customWidth="1"/>
    <col min="5" max="5" width="5.5703125" style="64" customWidth="1"/>
    <col min="6" max="6" width="11.7109375" style="64" customWidth="1"/>
    <col min="7" max="7" width="6" style="64" customWidth="1"/>
    <col min="8" max="8" width="7.42578125" style="64" customWidth="1"/>
    <col min="9" max="9" width="9.140625" style="64" customWidth="1"/>
    <col min="10" max="257" width="9.140625" style="64"/>
    <col min="258" max="258" width="37.42578125" style="64" customWidth="1"/>
    <col min="259" max="259" width="9.5703125" style="64" customWidth="1"/>
    <col min="260" max="260" width="7.7109375" style="64" customWidth="1"/>
    <col min="261" max="261" width="4.5703125" style="64" customWidth="1"/>
    <col min="262" max="262" width="13.42578125" style="64" customWidth="1"/>
    <col min="263" max="263" width="8.140625" style="64" customWidth="1"/>
    <col min="264" max="264" width="4.7109375" style="64" customWidth="1"/>
    <col min="265" max="265" width="15.85546875" style="64" customWidth="1"/>
    <col min="266" max="513" width="9.140625" style="64"/>
    <col min="514" max="514" width="37.42578125" style="64" customWidth="1"/>
    <col min="515" max="515" width="9.5703125" style="64" customWidth="1"/>
    <col min="516" max="516" width="7.7109375" style="64" customWidth="1"/>
    <col min="517" max="517" width="4.5703125" style="64" customWidth="1"/>
    <col min="518" max="518" width="13.42578125" style="64" customWidth="1"/>
    <col min="519" max="519" width="8.140625" style="64" customWidth="1"/>
    <col min="520" max="520" width="4.7109375" style="64" customWidth="1"/>
    <col min="521" max="521" width="15.85546875" style="64" customWidth="1"/>
    <col min="522" max="769" width="9.140625" style="64"/>
    <col min="770" max="770" width="37.42578125" style="64" customWidth="1"/>
    <col min="771" max="771" width="9.5703125" style="64" customWidth="1"/>
    <col min="772" max="772" width="7.7109375" style="64" customWidth="1"/>
    <col min="773" max="773" width="4.5703125" style="64" customWidth="1"/>
    <col min="774" max="774" width="13.42578125" style="64" customWidth="1"/>
    <col min="775" max="775" width="8.140625" style="64" customWidth="1"/>
    <col min="776" max="776" width="4.7109375" style="64" customWidth="1"/>
    <col min="777" max="777" width="15.85546875" style="64" customWidth="1"/>
    <col min="778" max="1025" width="9.140625" style="64"/>
    <col min="1026" max="1026" width="37.42578125" style="64" customWidth="1"/>
    <col min="1027" max="1027" width="9.5703125" style="64" customWidth="1"/>
    <col min="1028" max="1028" width="7.7109375" style="64" customWidth="1"/>
    <col min="1029" max="1029" width="4.5703125" style="64" customWidth="1"/>
    <col min="1030" max="1030" width="13.42578125" style="64" customWidth="1"/>
    <col min="1031" max="1031" width="8.140625" style="64" customWidth="1"/>
    <col min="1032" max="1032" width="4.7109375" style="64" customWidth="1"/>
    <col min="1033" max="1033" width="15.85546875" style="64" customWidth="1"/>
    <col min="1034" max="1281" width="9.140625" style="64"/>
    <col min="1282" max="1282" width="37.42578125" style="64" customWidth="1"/>
    <col min="1283" max="1283" width="9.5703125" style="64" customWidth="1"/>
    <col min="1284" max="1284" width="7.7109375" style="64" customWidth="1"/>
    <col min="1285" max="1285" width="4.5703125" style="64" customWidth="1"/>
    <col min="1286" max="1286" width="13.42578125" style="64" customWidth="1"/>
    <col min="1287" max="1287" width="8.140625" style="64" customWidth="1"/>
    <col min="1288" max="1288" width="4.7109375" style="64" customWidth="1"/>
    <col min="1289" max="1289" width="15.85546875" style="64" customWidth="1"/>
    <col min="1290" max="1537" width="9.140625" style="64"/>
    <col min="1538" max="1538" width="37.42578125" style="64" customWidth="1"/>
    <col min="1539" max="1539" width="9.5703125" style="64" customWidth="1"/>
    <col min="1540" max="1540" width="7.7109375" style="64" customWidth="1"/>
    <col min="1541" max="1541" width="4.5703125" style="64" customWidth="1"/>
    <col min="1542" max="1542" width="13.42578125" style="64" customWidth="1"/>
    <col min="1543" max="1543" width="8.140625" style="64" customWidth="1"/>
    <col min="1544" max="1544" width="4.7109375" style="64" customWidth="1"/>
    <col min="1545" max="1545" width="15.85546875" style="64" customWidth="1"/>
    <col min="1546" max="1793" width="9.140625" style="64"/>
    <col min="1794" max="1794" width="37.42578125" style="64" customWidth="1"/>
    <col min="1795" max="1795" width="9.5703125" style="64" customWidth="1"/>
    <col min="1796" max="1796" width="7.7109375" style="64" customWidth="1"/>
    <col min="1797" max="1797" width="4.5703125" style="64" customWidth="1"/>
    <col min="1798" max="1798" width="13.42578125" style="64" customWidth="1"/>
    <col min="1799" max="1799" width="8.140625" style="64" customWidth="1"/>
    <col min="1800" max="1800" width="4.7109375" style="64" customWidth="1"/>
    <col min="1801" max="1801" width="15.85546875" style="64" customWidth="1"/>
    <col min="1802" max="2049" width="9.140625" style="64"/>
    <col min="2050" max="2050" width="37.42578125" style="64" customWidth="1"/>
    <col min="2051" max="2051" width="9.5703125" style="64" customWidth="1"/>
    <col min="2052" max="2052" width="7.7109375" style="64" customWidth="1"/>
    <col min="2053" max="2053" width="4.5703125" style="64" customWidth="1"/>
    <col min="2054" max="2054" width="13.42578125" style="64" customWidth="1"/>
    <col min="2055" max="2055" width="8.140625" style="64" customWidth="1"/>
    <col min="2056" max="2056" width="4.7109375" style="64" customWidth="1"/>
    <col min="2057" max="2057" width="15.85546875" style="64" customWidth="1"/>
    <col min="2058" max="2305" width="9.140625" style="64"/>
    <col min="2306" max="2306" width="37.42578125" style="64" customWidth="1"/>
    <col min="2307" max="2307" width="9.5703125" style="64" customWidth="1"/>
    <col min="2308" max="2308" width="7.7109375" style="64" customWidth="1"/>
    <col min="2309" max="2309" width="4.5703125" style="64" customWidth="1"/>
    <col min="2310" max="2310" width="13.42578125" style="64" customWidth="1"/>
    <col min="2311" max="2311" width="8.140625" style="64" customWidth="1"/>
    <col min="2312" max="2312" width="4.7109375" style="64" customWidth="1"/>
    <col min="2313" max="2313" width="15.85546875" style="64" customWidth="1"/>
    <col min="2314" max="2561" width="9.140625" style="64"/>
    <col min="2562" max="2562" width="37.42578125" style="64" customWidth="1"/>
    <col min="2563" max="2563" width="9.5703125" style="64" customWidth="1"/>
    <col min="2564" max="2564" width="7.7109375" style="64" customWidth="1"/>
    <col min="2565" max="2565" width="4.5703125" style="64" customWidth="1"/>
    <col min="2566" max="2566" width="13.42578125" style="64" customWidth="1"/>
    <col min="2567" max="2567" width="8.140625" style="64" customWidth="1"/>
    <col min="2568" max="2568" width="4.7109375" style="64" customWidth="1"/>
    <col min="2569" max="2569" width="15.85546875" style="64" customWidth="1"/>
    <col min="2570" max="2817" width="9.140625" style="64"/>
    <col min="2818" max="2818" width="37.42578125" style="64" customWidth="1"/>
    <col min="2819" max="2819" width="9.5703125" style="64" customWidth="1"/>
    <col min="2820" max="2820" width="7.7109375" style="64" customWidth="1"/>
    <col min="2821" max="2821" width="4.5703125" style="64" customWidth="1"/>
    <col min="2822" max="2822" width="13.42578125" style="64" customWidth="1"/>
    <col min="2823" max="2823" width="8.140625" style="64" customWidth="1"/>
    <col min="2824" max="2824" width="4.7109375" style="64" customWidth="1"/>
    <col min="2825" max="2825" width="15.85546875" style="64" customWidth="1"/>
    <col min="2826" max="3073" width="9.140625" style="64"/>
    <col min="3074" max="3074" width="37.42578125" style="64" customWidth="1"/>
    <col min="3075" max="3075" width="9.5703125" style="64" customWidth="1"/>
    <col min="3076" max="3076" width="7.7109375" style="64" customWidth="1"/>
    <col min="3077" max="3077" width="4.5703125" style="64" customWidth="1"/>
    <col min="3078" max="3078" width="13.42578125" style="64" customWidth="1"/>
    <col min="3079" max="3079" width="8.140625" style="64" customWidth="1"/>
    <col min="3080" max="3080" width="4.7109375" style="64" customWidth="1"/>
    <col min="3081" max="3081" width="15.85546875" style="64" customWidth="1"/>
    <col min="3082" max="3329" width="9.140625" style="64"/>
    <col min="3330" max="3330" width="37.42578125" style="64" customWidth="1"/>
    <col min="3331" max="3331" width="9.5703125" style="64" customWidth="1"/>
    <col min="3332" max="3332" width="7.7109375" style="64" customWidth="1"/>
    <col min="3333" max="3333" width="4.5703125" style="64" customWidth="1"/>
    <col min="3334" max="3334" width="13.42578125" style="64" customWidth="1"/>
    <col min="3335" max="3335" width="8.140625" style="64" customWidth="1"/>
    <col min="3336" max="3336" width="4.7109375" style="64" customWidth="1"/>
    <col min="3337" max="3337" width="15.85546875" style="64" customWidth="1"/>
    <col min="3338" max="3585" width="9.140625" style="64"/>
    <col min="3586" max="3586" width="37.42578125" style="64" customWidth="1"/>
    <col min="3587" max="3587" width="9.5703125" style="64" customWidth="1"/>
    <col min="3588" max="3588" width="7.7109375" style="64" customWidth="1"/>
    <col min="3589" max="3589" width="4.5703125" style="64" customWidth="1"/>
    <col min="3590" max="3590" width="13.42578125" style="64" customWidth="1"/>
    <col min="3591" max="3591" width="8.140625" style="64" customWidth="1"/>
    <col min="3592" max="3592" width="4.7109375" style="64" customWidth="1"/>
    <col min="3593" max="3593" width="15.85546875" style="64" customWidth="1"/>
    <col min="3594" max="3841" width="9.140625" style="64"/>
    <col min="3842" max="3842" width="37.42578125" style="64" customWidth="1"/>
    <col min="3843" max="3843" width="9.5703125" style="64" customWidth="1"/>
    <col min="3844" max="3844" width="7.7109375" style="64" customWidth="1"/>
    <col min="3845" max="3845" width="4.5703125" style="64" customWidth="1"/>
    <col min="3846" max="3846" width="13.42578125" style="64" customWidth="1"/>
    <col min="3847" max="3847" width="8.140625" style="64" customWidth="1"/>
    <col min="3848" max="3848" width="4.7109375" style="64" customWidth="1"/>
    <col min="3849" max="3849" width="15.85546875" style="64" customWidth="1"/>
    <col min="3850" max="4097" width="9.140625" style="64"/>
    <col min="4098" max="4098" width="37.42578125" style="64" customWidth="1"/>
    <col min="4099" max="4099" width="9.5703125" style="64" customWidth="1"/>
    <col min="4100" max="4100" width="7.7109375" style="64" customWidth="1"/>
    <col min="4101" max="4101" width="4.5703125" style="64" customWidth="1"/>
    <col min="4102" max="4102" width="13.42578125" style="64" customWidth="1"/>
    <col min="4103" max="4103" width="8.140625" style="64" customWidth="1"/>
    <col min="4104" max="4104" width="4.7109375" style="64" customWidth="1"/>
    <col min="4105" max="4105" width="15.85546875" style="64" customWidth="1"/>
    <col min="4106" max="4353" width="9.140625" style="64"/>
    <col min="4354" max="4354" width="37.42578125" style="64" customWidth="1"/>
    <col min="4355" max="4355" width="9.5703125" style="64" customWidth="1"/>
    <col min="4356" max="4356" width="7.7109375" style="64" customWidth="1"/>
    <col min="4357" max="4357" width="4.5703125" style="64" customWidth="1"/>
    <col min="4358" max="4358" width="13.42578125" style="64" customWidth="1"/>
    <col min="4359" max="4359" width="8.140625" style="64" customWidth="1"/>
    <col min="4360" max="4360" width="4.7109375" style="64" customWidth="1"/>
    <col min="4361" max="4361" width="15.85546875" style="64" customWidth="1"/>
    <col min="4362" max="4609" width="9.140625" style="64"/>
    <col min="4610" max="4610" width="37.42578125" style="64" customWidth="1"/>
    <col min="4611" max="4611" width="9.5703125" style="64" customWidth="1"/>
    <col min="4612" max="4612" width="7.7109375" style="64" customWidth="1"/>
    <col min="4613" max="4613" width="4.5703125" style="64" customWidth="1"/>
    <col min="4614" max="4614" width="13.42578125" style="64" customWidth="1"/>
    <col min="4615" max="4615" width="8.140625" style="64" customWidth="1"/>
    <col min="4616" max="4616" width="4.7109375" style="64" customWidth="1"/>
    <col min="4617" max="4617" width="15.85546875" style="64" customWidth="1"/>
    <col min="4618" max="4865" width="9.140625" style="64"/>
    <col min="4866" max="4866" width="37.42578125" style="64" customWidth="1"/>
    <col min="4867" max="4867" width="9.5703125" style="64" customWidth="1"/>
    <col min="4868" max="4868" width="7.7109375" style="64" customWidth="1"/>
    <col min="4869" max="4869" width="4.5703125" style="64" customWidth="1"/>
    <col min="4870" max="4870" width="13.42578125" style="64" customWidth="1"/>
    <col min="4871" max="4871" width="8.140625" style="64" customWidth="1"/>
    <col min="4872" max="4872" width="4.7109375" style="64" customWidth="1"/>
    <col min="4873" max="4873" width="15.85546875" style="64" customWidth="1"/>
    <col min="4874" max="5121" width="9.140625" style="64"/>
    <col min="5122" max="5122" width="37.42578125" style="64" customWidth="1"/>
    <col min="5123" max="5123" width="9.5703125" style="64" customWidth="1"/>
    <col min="5124" max="5124" width="7.7109375" style="64" customWidth="1"/>
    <col min="5125" max="5125" width="4.5703125" style="64" customWidth="1"/>
    <col min="5126" max="5126" width="13.42578125" style="64" customWidth="1"/>
    <col min="5127" max="5127" width="8.140625" style="64" customWidth="1"/>
    <col min="5128" max="5128" width="4.7109375" style="64" customWidth="1"/>
    <col min="5129" max="5129" width="15.85546875" style="64" customWidth="1"/>
    <col min="5130" max="5377" width="9.140625" style="64"/>
    <col min="5378" max="5378" width="37.42578125" style="64" customWidth="1"/>
    <col min="5379" max="5379" width="9.5703125" style="64" customWidth="1"/>
    <col min="5380" max="5380" width="7.7109375" style="64" customWidth="1"/>
    <col min="5381" max="5381" width="4.5703125" style="64" customWidth="1"/>
    <col min="5382" max="5382" width="13.42578125" style="64" customWidth="1"/>
    <col min="5383" max="5383" width="8.140625" style="64" customWidth="1"/>
    <col min="5384" max="5384" width="4.7109375" style="64" customWidth="1"/>
    <col min="5385" max="5385" width="15.85546875" style="64" customWidth="1"/>
    <col min="5386" max="5633" width="9.140625" style="64"/>
    <col min="5634" max="5634" width="37.42578125" style="64" customWidth="1"/>
    <col min="5635" max="5635" width="9.5703125" style="64" customWidth="1"/>
    <col min="5636" max="5636" width="7.7109375" style="64" customWidth="1"/>
    <col min="5637" max="5637" width="4.5703125" style="64" customWidth="1"/>
    <col min="5638" max="5638" width="13.42578125" style="64" customWidth="1"/>
    <col min="5639" max="5639" width="8.140625" style="64" customWidth="1"/>
    <col min="5640" max="5640" width="4.7109375" style="64" customWidth="1"/>
    <col min="5641" max="5641" width="15.85546875" style="64" customWidth="1"/>
    <col min="5642" max="5889" width="9.140625" style="64"/>
    <col min="5890" max="5890" width="37.42578125" style="64" customWidth="1"/>
    <col min="5891" max="5891" width="9.5703125" style="64" customWidth="1"/>
    <col min="5892" max="5892" width="7.7109375" style="64" customWidth="1"/>
    <col min="5893" max="5893" width="4.5703125" style="64" customWidth="1"/>
    <col min="5894" max="5894" width="13.42578125" style="64" customWidth="1"/>
    <col min="5895" max="5895" width="8.140625" style="64" customWidth="1"/>
    <col min="5896" max="5896" width="4.7109375" style="64" customWidth="1"/>
    <col min="5897" max="5897" width="15.85546875" style="64" customWidth="1"/>
    <col min="5898" max="6145" width="9.140625" style="64"/>
    <col min="6146" max="6146" width="37.42578125" style="64" customWidth="1"/>
    <col min="6147" max="6147" width="9.5703125" style="64" customWidth="1"/>
    <col min="6148" max="6148" width="7.7109375" style="64" customWidth="1"/>
    <col min="6149" max="6149" width="4.5703125" style="64" customWidth="1"/>
    <col min="6150" max="6150" width="13.42578125" style="64" customWidth="1"/>
    <col min="6151" max="6151" width="8.140625" style="64" customWidth="1"/>
    <col min="6152" max="6152" width="4.7109375" style="64" customWidth="1"/>
    <col min="6153" max="6153" width="15.85546875" style="64" customWidth="1"/>
    <col min="6154" max="6401" width="9.140625" style="64"/>
    <col min="6402" max="6402" width="37.42578125" style="64" customWidth="1"/>
    <col min="6403" max="6403" width="9.5703125" style="64" customWidth="1"/>
    <col min="6404" max="6404" width="7.7109375" style="64" customWidth="1"/>
    <col min="6405" max="6405" width="4.5703125" style="64" customWidth="1"/>
    <col min="6406" max="6406" width="13.42578125" style="64" customWidth="1"/>
    <col min="6407" max="6407" width="8.140625" style="64" customWidth="1"/>
    <col min="6408" max="6408" width="4.7109375" style="64" customWidth="1"/>
    <col min="6409" max="6409" width="15.85546875" style="64" customWidth="1"/>
    <col min="6410" max="6657" width="9.140625" style="64"/>
    <col min="6658" max="6658" width="37.42578125" style="64" customWidth="1"/>
    <col min="6659" max="6659" width="9.5703125" style="64" customWidth="1"/>
    <col min="6660" max="6660" width="7.7109375" style="64" customWidth="1"/>
    <col min="6661" max="6661" width="4.5703125" style="64" customWidth="1"/>
    <col min="6662" max="6662" width="13.42578125" style="64" customWidth="1"/>
    <col min="6663" max="6663" width="8.140625" style="64" customWidth="1"/>
    <col min="6664" max="6664" width="4.7109375" style="64" customWidth="1"/>
    <col min="6665" max="6665" width="15.85546875" style="64" customWidth="1"/>
    <col min="6666" max="6913" width="9.140625" style="64"/>
    <col min="6914" max="6914" width="37.42578125" style="64" customWidth="1"/>
    <col min="6915" max="6915" width="9.5703125" style="64" customWidth="1"/>
    <col min="6916" max="6916" width="7.7109375" style="64" customWidth="1"/>
    <col min="6917" max="6917" width="4.5703125" style="64" customWidth="1"/>
    <col min="6918" max="6918" width="13.42578125" style="64" customWidth="1"/>
    <col min="6919" max="6919" width="8.140625" style="64" customWidth="1"/>
    <col min="6920" max="6920" width="4.7109375" style="64" customWidth="1"/>
    <col min="6921" max="6921" width="15.85546875" style="64" customWidth="1"/>
    <col min="6922" max="7169" width="9.140625" style="64"/>
    <col min="7170" max="7170" width="37.42578125" style="64" customWidth="1"/>
    <col min="7171" max="7171" width="9.5703125" style="64" customWidth="1"/>
    <col min="7172" max="7172" width="7.7109375" style="64" customWidth="1"/>
    <col min="7173" max="7173" width="4.5703125" style="64" customWidth="1"/>
    <col min="7174" max="7174" width="13.42578125" style="64" customWidth="1"/>
    <col min="7175" max="7175" width="8.140625" style="64" customWidth="1"/>
    <col min="7176" max="7176" width="4.7109375" style="64" customWidth="1"/>
    <col min="7177" max="7177" width="15.85546875" style="64" customWidth="1"/>
    <col min="7178" max="7425" width="9.140625" style="64"/>
    <col min="7426" max="7426" width="37.42578125" style="64" customWidth="1"/>
    <col min="7427" max="7427" width="9.5703125" style="64" customWidth="1"/>
    <col min="7428" max="7428" width="7.7109375" style="64" customWidth="1"/>
    <col min="7429" max="7429" width="4.5703125" style="64" customWidth="1"/>
    <col min="7430" max="7430" width="13.42578125" style="64" customWidth="1"/>
    <col min="7431" max="7431" width="8.140625" style="64" customWidth="1"/>
    <col min="7432" max="7432" width="4.7109375" style="64" customWidth="1"/>
    <col min="7433" max="7433" width="15.85546875" style="64" customWidth="1"/>
    <col min="7434" max="7681" width="9.140625" style="64"/>
    <col min="7682" max="7682" width="37.42578125" style="64" customWidth="1"/>
    <col min="7683" max="7683" width="9.5703125" style="64" customWidth="1"/>
    <col min="7684" max="7684" width="7.7109375" style="64" customWidth="1"/>
    <col min="7685" max="7685" width="4.5703125" style="64" customWidth="1"/>
    <col min="7686" max="7686" width="13.42578125" style="64" customWidth="1"/>
    <col min="7687" max="7687" width="8.140625" style="64" customWidth="1"/>
    <col min="7688" max="7688" width="4.7109375" style="64" customWidth="1"/>
    <col min="7689" max="7689" width="15.85546875" style="64" customWidth="1"/>
    <col min="7690" max="7937" width="9.140625" style="64"/>
    <col min="7938" max="7938" width="37.42578125" style="64" customWidth="1"/>
    <col min="7939" max="7939" width="9.5703125" style="64" customWidth="1"/>
    <col min="7940" max="7940" width="7.7109375" style="64" customWidth="1"/>
    <col min="7941" max="7941" width="4.5703125" style="64" customWidth="1"/>
    <col min="7942" max="7942" width="13.42578125" style="64" customWidth="1"/>
    <col min="7943" max="7943" width="8.140625" style="64" customWidth="1"/>
    <col min="7944" max="7944" width="4.7109375" style="64" customWidth="1"/>
    <col min="7945" max="7945" width="15.85546875" style="64" customWidth="1"/>
    <col min="7946" max="8193" width="9.140625" style="64"/>
    <col min="8194" max="8194" width="37.42578125" style="64" customWidth="1"/>
    <col min="8195" max="8195" width="9.5703125" style="64" customWidth="1"/>
    <col min="8196" max="8196" width="7.7109375" style="64" customWidth="1"/>
    <col min="8197" max="8197" width="4.5703125" style="64" customWidth="1"/>
    <col min="8198" max="8198" width="13.42578125" style="64" customWidth="1"/>
    <col min="8199" max="8199" width="8.140625" style="64" customWidth="1"/>
    <col min="8200" max="8200" width="4.7109375" style="64" customWidth="1"/>
    <col min="8201" max="8201" width="15.85546875" style="64" customWidth="1"/>
    <col min="8202" max="8449" width="9.140625" style="64"/>
    <col min="8450" max="8450" width="37.42578125" style="64" customWidth="1"/>
    <col min="8451" max="8451" width="9.5703125" style="64" customWidth="1"/>
    <col min="8452" max="8452" width="7.7109375" style="64" customWidth="1"/>
    <col min="8453" max="8453" width="4.5703125" style="64" customWidth="1"/>
    <col min="8454" max="8454" width="13.42578125" style="64" customWidth="1"/>
    <col min="8455" max="8455" width="8.140625" style="64" customWidth="1"/>
    <col min="8456" max="8456" width="4.7109375" style="64" customWidth="1"/>
    <col min="8457" max="8457" width="15.85546875" style="64" customWidth="1"/>
    <col min="8458" max="8705" width="9.140625" style="64"/>
    <col min="8706" max="8706" width="37.42578125" style="64" customWidth="1"/>
    <col min="8707" max="8707" width="9.5703125" style="64" customWidth="1"/>
    <col min="8708" max="8708" width="7.7109375" style="64" customWidth="1"/>
    <col min="8709" max="8709" width="4.5703125" style="64" customWidth="1"/>
    <col min="8710" max="8710" width="13.42578125" style="64" customWidth="1"/>
    <col min="8711" max="8711" width="8.140625" style="64" customWidth="1"/>
    <col min="8712" max="8712" width="4.7109375" style="64" customWidth="1"/>
    <col min="8713" max="8713" width="15.85546875" style="64" customWidth="1"/>
    <col min="8714" max="8961" width="9.140625" style="64"/>
    <col min="8962" max="8962" width="37.42578125" style="64" customWidth="1"/>
    <col min="8963" max="8963" width="9.5703125" style="64" customWidth="1"/>
    <col min="8964" max="8964" width="7.7109375" style="64" customWidth="1"/>
    <col min="8965" max="8965" width="4.5703125" style="64" customWidth="1"/>
    <col min="8966" max="8966" width="13.42578125" style="64" customWidth="1"/>
    <col min="8967" max="8967" width="8.140625" style="64" customWidth="1"/>
    <col min="8968" max="8968" width="4.7109375" style="64" customWidth="1"/>
    <col min="8969" max="8969" width="15.85546875" style="64" customWidth="1"/>
    <col min="8970" max="9217" width="9.140625" style="64"/>
    <col min="9218" max="9218" width="37.42578125" style="64" customWidth="1"/>
    <col min="9219" max="9219" width="9.5703125" style="64" customWidth="1"/>
    <col min="9220" max="9220" width="7.7109375" style="64" customWidth="1"/>
    <col min="9221" max="9221" width="4.5703125" style="64" customWidth="1"/>
    <col min="9222" max="9222" width="13.42578125" style="64" customWidth="1"/>
    <col min="9223" max="9223" width="8.140625" style="64" customWidth="1"/>
    <col min="9224" max="9224" width="4.7109375" style="64" customWidth="1"/>
    <col min="9225" max="9225" width="15.85546875" style="64" customWidth="1"/>
    <col min="9226" max="9473" width="9.140625" style="64"/>
    <col min="9474" max="9474" width="37.42578125" style="64" customWidth="1"/>
    <col min="9475" max="9475" width="9.5703125" style="64" customWidth="1"/>
    <col min="9476" max="9476" width="7.7109375" style="64" customWidth="1"/>
    <col min="9477" max="9477" width="4.5703125" style="64" customWidth="1"/>
    <col min="9478" max="9478" width="13.42578125" style="64" customWidth="1"/>
    <col min="9479" max="9479" width="8.140625" style="64" customWidth="1"/>
    <col min="9480" max="9480" width="4.7109375" style="64" customWidth="1"/>
    <col min="9481" max="9481" width="15.85546875" style="64" customWidth="1"/>
    <col min="9482" max="9729" width="9.140625" style="64"/>
    <col min="9730" max="9730" width="37.42578125" style="64" customWidth="1"/>
    <col min="9731" max="9731" width="9.5703125" style="64" customWidth="1"/>
    <col min="9732" max="9732" width="7.7109375" style="64" customWidth="1"/>
    <col min="9733" max="9733" width="4.5703125" style="64" customWidth="1"/>
    <col min="9734" max="9734" width="13.42578125" style="64" customWidth="1"/>
    <col min="9735" max="9735" width="8.140625" style="64" customWidth="1"/>
    <col min="9736" max="9736" width="4.7109375" style="64" customWidth="1"/>
    <col min="9737" max="9737" width="15.85546875" style="64" customWidth="1"/>
    <col min="9738" max="9985" width="9.140625" style="64"/>
    <col min="9986" max="9986" width="37.42578125" style="64" customWidth="1"/>
    <col min="9987" max="9987" width="9.5703125" style="64" customWidth="1"/>
    <col min="9988" max="9988" width="7.7109375" style="64" customWidth="1"/>
    <col min="9989" max="9989" width="4.5703125" style="64" customWidth="1"/>
    <col min="9990" max="9990" width="13.42578125" style="64" customWidth="1"/>
    <col min="9991" max="9991" width="8.140625" style="64" customWidth="1"/>
    <col min="9992" max="9992" width="4.7109375" style="64" customWidth="1"/>
    <col min="9993" max="9993" width="15.85546875" style="64" customWidth="1"/>
    <col min="9994" max="10241" width="9.140625" style="64"/>
    <col min="10242" max="10242" width="37.42578125" style="64" customWidth="1"/>
    <col min="10243" max="10243" width="9.5703125" style="64" customWidth="1"/>
    <col min="10244" max="10244" width="7.7109375" style="64" customWidth="1"/>
    <col min="10245" max="10245" width="4.5703125" style="64" customWidth="1"/>
    <col min="10246" max="10246" width="13.42578125" style="64" customWidth="1"/>
    <col min="10247" max="10247" width="8.140625" style="64" customWidth="1"/>
    <col min="10248" max="10248" width="4.7109375" style="64" customWidth="1"/>
    <col min="10249" max="10249" width="15.85546875" style="64" customWidth="1"/>
    <col min="10250" max="10497" width="9.140625" style="64"/>
    <col min="10498" max="10498" width="37.42578125" style="64" customWidth="1"/>
    <col min="10499" max="10499" width="9.5703125" style="64" customWidth="1"/>
    <col min="10500" max="10500" width="7.7109375" style="64" customWidth="1"/>
    <col min="10501" max="10501" width="4.5703125" style="64" customWidth="1"/>
    <col min="10502" max="10502" width="13.42578125" style="64" customWidth="1"/>
    <col min="10503" max="10503" width="8.140625" style="64" customWidth="1"/>
    <col min="10504" max="10504" width="4.7109375" style="64" customWidth="1"/>
    <col min="10505" max="10505" width="15.85546875" style="64" customWidth="1"/>
    <col min="10506" max="10753" width="9.140625" style="64"/>
    <col min="10754" max="10754" width="37.42578125" style="64" customWidth="1"/>
    <col min="10755" max="10755" width="9.5703125" style="64" customWidth="1"/>
    <col min="10756" max="10756" width="7.7109375" style="64" customWidth="1"/>
    <col min="10757" max="10757" width="4.5703125" style="64" customWidth="1"/>
    <col min="10758" max="10758" width="13.42578125" style="64" customWidth="1"/>
    <col min="10759" max="10759" width="8.140625" style="64" customWidth="1"/>
    <col min="10760" max="10760" width="4.7109375" style="64" customWidth="1"/>
    <col min="10761" max="10761" width="15.85546875" style="64" customWidth="1"/>
    <col min="10762" max="11009" width="9.140625" style="64"/>
    <col min="11010" max="11010" width="37.42578125" style="64" customWidth="1"/>
    <col min="11011" max="11011" width="9.5703125" style="64" customWidth="1"/>
    <col min="11012" max="11012" width="7.7109375" style="64" customWidth="1"/>
    <col min="11013" max="11013" width="4.5703125" style="64" customWidth="1"/>
    <col min="11014" max="11014" width="13.42578125" style="64" customWidth="1"/>
    <col min="11015" max="11015" width="8.140625" style="64" customWidth="1"/>
    <col min="11016" max="11016" width="4.7109375" style="64" customWidth="1"/>
    <col min="11017" max="11017" width="15.85546875" style="64" customWidth="1"/>
    <col min="11018" max="11265" width="9.140625" style="64"/>
    <col min="11266" max="11266" width="37.42578125" style="64" customWidth="1"/>
    <col min="11267" max="11267" width="9.5703125" style="64" customWidth="1"/>
    <col min="11268" max="11268" width="7.7109375" style="64" customWidth="1"/>
    <col min="11269" max="11269" width="4.5703125" style="64" customWidth="1"/>
    <col min="11270" max="11270" width="13.42578125" style="64" customWidth="1"/>
    <col min="11271" max="11271" width="8.140625" style="64" customWidth="1"/>
    <col min="11272" max="11272" width="4.7109375" style="64" customWidth="1"/>
    <col min="11273" max="11273" width="15.85546875" style="64" customWidth="1"/>
    <col min="11274" max="11521" width="9.140625" style="64"/>
    <col min="11522" max="11522" width="37.42578125" style="64" customWidth="1"/>
    <col min="11523" max="11523" width="9.5703125" style="64" customWidth="1"/>
    <col min="11524" max="11524" width="7.7109375" style="64" customWidth="1"/>
    <col min="11525" max="11525" width="4.5703125" style="64" customWidth="1"/>
    <col min="11526" max="11526" width="13.42578125" style="64" customWidth="1"/>
    <col min="11527" max="11527" width="8.140625" style="64" customWidth="1"/>
    <col min="11528" max="11528" width="4.7109375" style="64" customWidth="1"/>
    <col min="11529" max="11529" width="15.85546875" style="64" customWidth="1"/>
    <col min="11530" max="11777" width="9.140625" style="64"/>
    <col min="11778" max="11778" width="37.42578125" style="64" customWidth="1"/>
    <col min="11779" max="11779" width="9.5703125" style="64" customWidth="1"/>
    <col min="11780" max="11780" width="7.7109375" style="64" customWidth="1"/>
    <col min="11781" max="11781" width="4.5703125" style="64" customWidth="1"/>
    <col min="11782" max="11782" width="13.42578125" style="64" customWidth="1"/>
    <col min="11783" max="11783" width="8.140625" style="64" customWidth="1"/>
    <col min="11784" max="11784" width="4.7109375" style="64" customWidth="1"/>
    <col min="11785" max="11785" width="15.85546875" style="64" customWidth="1"/>
    <col min="11786" max="12033" width="9.140625" style="64"/>
    <col min="12034" max="12034" width="37.42578125" style="64" customWidth="1"/>
    <col min="12035" max="12035" width="9.5703125" style="64" customWidth="1"/>
    <col min="12036" max="12036" width="7.7109375" style="64" customWidth="1"/>
    <col min="12037" max="12037" width="4.5703125" style="64" customWidth="1"/>
    <col min="12038" max="12038" width="13.42578125" style="64" customWidth="1"/>
    <col min="12039" max="12039" width="8.140625" style="64" customWidth="1"/>
    <col min="12040" max="12040" width="4.7109375" style="64" customWidth="1"/>
    <col min="12041" max="12041" width="15.85546875" style="64" customWidth="1"/>
    <col min="12042" max="12289" width="9.140625" style="64"/>
    <col min="12290" max="12290" width="37.42578125" style="64" customWidth="1"/>
    <col min="12291" max="12291" width="9.5703125" style="64" customWidth="1"/>
    <col min="12292" max="12292" width="7.7109375" style="64" customWidth="1"/>
    <col min="12293" max="12293" width="4.5703125" style="64" customWidth="1"/>
    <col min="12294" max="12294" width="13.42578125" style="64" customWidth="1"/>
    <col min="12295" max="12295" width="8.140625" style="64" customWidth="1"/>
    <col min="12296" max="12296" width="4.7109375" style="64" customWidth="1"/>
    <col min="12297" max="12297" width="15.85546875" style="64" customWidth="1"/>
    <col min="12298" max="12545" width="9.140625" style="64"/>
    <col min="12546" max="12546" width="37.42578125" style="64" customWidth="1"/>
    <col min="12547" max="12547" width="9.5703125" style="64" customWidth="1"/>
    <col min="12548" max="12548" width="7.7109375" style="64" customWidth="1"/>
    <col min="12549" max="12549" width="4.5703125" style="64" customWidth="1"/>
    <col min="12550" max="12550" width="13.42578125" style="64" customWidth="1"/>
    <col min="12551" max="12551" width="8.140625" style="64" customWidth="1"/>
    <col min="12552" max="12552" width="4.7109375" style="64" customWidth="1"/>
    <col min="12553" max="12553" width="15.85546875" style="64" customWidth="1"/>
    <col min="12554" max="12801" width="9.140625" style="64"/>
    <col min="12802" max="12802" width="37.42578125" style="64" customWidth="1"/>
    <col min="12803" max="12803" width="9.5703125" style="64" customWidth="1"/>
    <col min="12804" max="12804" width="7.7109375" style="64" customWidth="1"/>
    <col min="12805" max="12805" width="4.5703125" style="64" customWidth="1"/>
    <col min="12806" max="12806" width="13.42578125" style="64" customWidth="1"/>
    <col min="12807" max="12807" width="8.140625" style="64" customWidth="1"/>
    <col min="12808" max="12808" width="4.7109375" style="64" customWidth="1"/>
    <col min="12809" max="12809" width="15.85546875" style="64" customWidth="1"/>
    <col min="12810" max="13057" width="9.140625" style="64"/>
    <col min="13058" max="13058" width="37.42578125" style="64" customWidth="1"/>
    <col min="13059" max="13059" width="9.5703125" style="64" customWidth="1"/>
    <col min="13060" max="13060" width="7.7109375" style="64" customWidth="1"/>
    <col min="13061" max="13061" width="4.5703125" style="64" customWidth="1"/>
    <col min="13062" max="13062" width="13.42578125" style="64" customWidth="1"/>
    <col min="13063" max="13063" width="8.140625" style="64" customWidth="1"/>
    <col min="13064" max="13064" width="4.7109375" style="64" customWidth="1"/>
    <col min="13065" max="13065" width="15.85546875" style="64" customWidth="1"/>
    <col min="13066" max="13313" width="9.140625" style="64"/>
    <col min="13314" max="13314" width="37.42578125" style="64" customWidth="1"/>
    <col min="13315" max="13315" width="9.5703125" style="64" customWidth="1"/>
    <col min="13316" max="13316" width="7.7109375" style="64" customWidth="1"/>
    <col min="13317" max="13317" width="4.5703125" style="64" customWidth="1"/>
    <col min="13318" max="13318" width="13.42578125" style="64" customWidth="1"/>
    <col min="13319" max="13319" width="8.140625" style="64" customWidth="1"/>
    <col min="13320" max="13320" width="4.7109375" style="64" customWidth="1"/>
    <col min="13321" max="13321" width="15.85546875" style="64" customWidth="1"/>
    <col min="13322" max="13569" width="9.140625" style="64"/>
    <col min="13570" max="13570" width="37.42578125" style="64" customWidth="1"/>
    <col min="13571" max="13571" width="9.5703125" style="64" customWidth="1"/>
    <col min="13572" max="13572" width="7.7109375" style="64" customWidth="1"/>
    <col min="13573" max="13573" width="4.5703125" style="64" customWidth="1"/>
    <col min="13574" max="13574" width="13.42578125" style="64" customWidth="1"/>
    <col min="13575" max="13575" width="8.140625" style="64" customWidth="1"/>
    <col min="13576" max="13576" width="4.7109375" style="64" customWidth="1"/>
    <col min="13577" max="13577" width="15.85546875" style="64" customWidth="1"/>
    <col min="13578" max="13825" width="9.140625" style="64"/>
    <col min="13826" max="13826" width="37.42578125" style="64" customWidth="1"/>
    <col min="13827" max="13827" width="9.5703125" style="64" customWidth="1"/>
    <col min="13828" max="13828" width="7.7109375" style="64" customWidth="1"/>
    <col min="13829" max="13829" width="4.5703125" style="64" customWidth="1"/>
    <col min="13830" max="13830" width="13.42578125" style="64" customWidth="1"/>
    <col min="13831" max="13831" width="8.140625" style="64" customWidth="1"/>
    <col min="13832" max="13832" width="4.7109375" style="64" customWidth="1"/>
    <col min="13833" max="13833" width="15.85546875" style="64" customWidth="1"/>
    <col min="13834" max="14081" width="9.140625" style="64"/>
    <col min="14082" max="14082" width="37.42578125" style="64" customWidth="1"/>
    <col min="14083" max="14083" width="9.5703125" style="64" customWidth="1"/>
    <col min="14084" max="14084" width="7.7109375" style="64" customWidth="1"/>
    <col min="14085" max="14085" width="4.5703125" style="64" customWidth="1"/>
    <col min="14086" max="14086" width="13.42578125" style="64" customWidth="1"/>
    <col min="14087" max="14087" width="8.140625" style="64" customWidth="1"/>
    <col min="14088" max="14088" width="4.7109375" style="64" customWidth="1"/>
    <col min="14089" max="14089" width="15.85546875" style="64" customWidth="1"/>
    <col min="14090" max="14337" width="9.140625" style="64"/>
    <col min="14338" max="14338" width="37.42578125" style="64" customWidth="1"/>
    <col min="14339" max="14339" width="9.5703125" style="64" customWidth="1"/>
    <col min="14340" max="14340" width="7.7109375" style="64" customWidth="1"/>
    <col min="14341" max="14341" width="4.5703125" style="64" customWidth="1"/>
    <col min="14342" max="14342" width="13.42578125" style="64" customWidth="1"/>
    <col min="14343" max="14343" width="8.140625" style="64" customWidth="1"/>
    <col min="14344" max="14344" width="4.7109375" style="64" customWidth="1"/>
    <col min="14345" max="14345" width="15.85546875" style="64" customWidth="1"/>
    <col min="14346" max="14593" width="9.140625" style="64"/>
    <col min="14594" max="14594" width="37.42578125" style="64" customWidth="1"/>
    <col min="14595" max="14595" width="9.5703125" style="64" customWidth="1"/>
    <col min="14596" max="14596" width="7.7109375" style="64" customWidth="1"/>
    <col min="14597" max="14597" width="4.5703125" style="64" customWidth="1"/>
    <col min="14598" max="14598" width="13.42578125" style="64" customWidth="1"/>
    <col min="14599" max="14599" width="8.140625" style="64" customWidth="1"/>
    <col min="14600" max="14600" width="4.7109375" style="64" customWidth="1"/>
    <col min="14601" max="14601" width="15.85546875" style="64" customWidth="1"/>
    <col min="14602" max="14849" width="9.140625" style="64"/>
    <col min="14850" max="14850" width="37.42578125" style="64" customWidth="1"/>
    <col min="14851" max="14851" width="9.5703125" style="64" customWidth="1"/>
    <col min="14852" max="14852" width="7.7109375" style="64" customWidth="1"/>
    <col min="14853" max="14853" width="4.5703125" style="64" customWidth="1"/>
    <col min="14854" max="14854" width="13.42578125" style="64" customWidth="1"/>
    <col min="14855" max="14855" width="8.140625" style="64" customWidth="1"/>
    <col min="14856" max="14856" width="4.7109375" style="64" customWidth="1"/>
    <col min="14857" max="14857" width="15.85546875" style="64" customWidth="1"/>
    <col min="14858" max="15105" width="9.140625" style="64"/>
    <col min="15106" max="15106" width="37.42578125" style="64" customWidth="1"/>
    <col min="15107" max="15107" width="9.5703125" style="64" customWidth="1"/>
    <col min="15108" max="15108" width="7.7109375" style="64" customWidth="1"/>
    <col min="15109" max="15109" width="4.5703125" style="64" customWidth="1"/>
    <col min="15110" max="15110" width="13.42578125" style="64" customWidth="1"/>
    <col min="15111" max="15111" width="8.140625" style="64" customWidth="1"/>
    <col min="15112" max="15112" width="4.7109375" style="64" customWidth="1"/>
    <col min="15113" max="15113" width="15.85546875" style="64" customWidth="1"/>
    <col min="15114" max="15361" width="9.140625" style="64"/>
    <col min="15362" max="15362" width="37.42578125" style="64" customWidth="1"/>
    <col min="15363" max="15363" width="9.5703125" style="64" customWidth="1"/>
    <col min="15364" max="15364" width="7.7109375" style="64" customWidth="1"/>
    <col min="15365" max="15365" width="4.5703125" style="64" customWidth="1"/>
    <col min="15366" max="15366" width="13.42578125" style="64" customWidth="1"/>
    <col min="15367" max="15367" width="8.140625" style="64" customWidth="1"/>
    <col min="15368" max="15368" width="4.7109375" style="64" customWidth="1"/>
    <col min="15369" max="15369" width="15.85546875" style="64" customWidth="1"/>
    <col min="15370" max="15617" width="9.140625" style="64"/>
    <col min="15618" max="15618" width="37.42578125" style="64" customWidth="1"/>
    <col min="15619" max="15619" width="9.5703125" style="64" customWidth="1"/>
    <col min="15620" max="15620" width="7.7109375" style="64" customWidth="1"/>
    <col min="15621" max="15621" width="4.5703125" style="64" customWidth="1"/>
    <col min="15622" max="15622" width="13.42578125" style="64" customWidth="1"/>
    <col min="15623" max="15623" width="8.140625" style="64" customWidth="1"/>
    <col min="15624" max="15624" width="4.7109375" style="64" customWidth="1"/>
    <col min="15625" max="15625" width="15.85546875" style="64" customWidth="1"/>
    <col min="15626" max="15873" width="9.140625" style="64"/>
    <col min="15874" max="15874" width="37.42578125" style="64" customWidth="1"/>
    <col min="15875" max="15875" width="9.5703125" style="64" customWidth="1"/>
    <col min="15876" max="15876" width="7.7109375" style="64" customWidth="1"/>
    <col min="15877" max="15877" width="4.5703125" style="64" customWidth="1"/>
    <col min="15878" max="15878" width="13.42578125" style="64" customWidth="1"/>
    <col min="15879" max="15879" width="8.140625" style="64" customWidth="1"/>
    <col min="15880" max="15880" width="4.7109375" style="64" customWidth="1"/>
    <col min="15881" max="15881" width="15.85546875" style="64" customWidth="1"/>
    <col min="15882" max="16129" width="9.140625" style="64"/>
    <col min="16130" max="16130" width="37.42578125" style="64" customWidth="1"/>
    <col min="16131" max="16131" width="9.5703125" style="64" customWidth="1"/>
    <col min="16132" max="16132" width="7.7109375" style="64" customWidth="1"/>
    <col min="16133" max="16133" width="4.5703125" style="64" customWidth="1"/>
    <col min="16134" max="16134" width="13.42578125" style="64" customWidth="1"/>
    <col min="16135" max="16135" width="8.140625" style="64" customWidth="1"/>
    <col min="16136" max="16136" width="4.7109375" style="64" customWidth="1"/>
    <col min="16137" max="16137" width="15.85546875" style="64" customWidth="1"/>
    <col min="16138" max="16384" width="9.140625" style="64"/>
  </cols>
  <sheetData>
    <row r="1" spans="2:13" x14ac:dyDescent="0.25">
      <c r="B1" s="83" t="s">
        <v>91</v>
      </c>
      <c r="C1" s="82"/>
      <c r="D1" s="82"/>
      <c r="E1" s="82"/>
      <c r="F1" s="82"/>
      <c r="G1" s="82"/>
      <c r="H1" s="82"/>
      <c r="I1" s="82"/>
    </row>
    <row r="2" spans="2:13" x14ac:dyDescent="0.25">
      <c r="B2" s="82"/>
      <c r="C2" s="82"/>
      <c r="D2" s="82"/>
      <c r="E2" s="82"/>
      <c r="F2" s="82"/>
      <c r="G2" s="82"/>
      <c r="H2" s="82"/>
      <c r="I2" s="82"/>
    </row>
    <row r="3" spans="2:13" x14ac:dyDescent="0.25">
      <c r="B3" s="82"/>
      <c r="C3" s="82"/>
      <c r="D3" s="82"/>
      <c r="E3" s="82"/>
      <c r="F3" s="82"/>
      <c r="G3" s="82"/>
      <c r="H3" s="82"/>
      <c r="I3" s="82"/>
    </row>
    <row r="4" spans="2:13" x14ac:dyDescent="0.25">
      <c r="B4" s="82"/>
      <c r="C4" s="82"/>
      <c r="D4" s="82"/>
      <c r="E4" s="82"/>
      <c r="F4" s="82"/>
      <c r="G4" s="82"/>
      <c r="H4" s="82"/>
      <c r="I4" s="82"/>
    </row>
    <row r="5" spans="2:13" x14ac:dyDescent="0.25">
      <c r="B5" s="82"/>
      <c r="C5" s="82"/>
      <c r="D5" s="82"/>
      <c r="E5" s="82"/>
      <c r="F5" s="82"/>
      <c r="G5" s="82"/>
      <c r="H5" s="82"/>
      <c r="I5" s="82"/>
    </row>
    <row r="6" spans="2:13" x14ac:dyDescent="0.25">
      <c r="B6" s="82"/>
      <c r="C6" s="82"/>
      <c r="D6" s="82"/>
      <c r="E6" s="82"/>
      <c r="F6" s="82"/>
      <c r="G6" s="82"/>
      <c r="H6" s="82"/>
      <c r="I6" s="82"/>
    </row>
    <row r="7" spans="2:13" x14ac:dyDescent="0.25">
      <c r="B7" s="82"/>
      <c r="C7" s="82"/>
      <c r="D7" s="82"/>
      <c r="E7" s="82"/>
      <c r="F7" s="82"/>
      <c r="G7" s="82"/>
      <c r="H7" s="82"/>
      <c r="I7" s="82"/>
    </row>
    <row r="8" spans="2:13" x14ac:dyDescent="0.25">
      <c r="B8" s="85"/>
      <c r="C8" s="85"/>
      <c r="D8" s="85"/>
      <c r="E8" s="85"/>
      <c r="F8" s="85"/>
      <c r="G8" s="85"/>
      <c r="H8" s="85"/>
      <c r="I8" s="85"/>
    </row>
    <row r="9" spans="2:13" ht="18.75" x14ac:dyDescent="0.25">
      <c r="B9" s="90" t="s">
        <v>88</v>
      </c>
      <c r="C9" s="90"/>
      <c r="D9" s="90"/>
      <c r="E9" s="90"/>
      <c r="F9" s="90"/>
      <c r="G9" s="90"/>
      <c r="H9" s="90"/>
      <c r="I9" s="90"/>
      <c r="J9" s="33"/>
      <c r="K9" s="33"/>
      <c r="L9" s="33"/>
      <c r="M9" s="33"/>
    </row>
    <row r="10" spans="2:13" ht="18.75" x14ac:dyDescent="0.25">
      <c r="B10" s="90" t="s">
        <v>56</v>
      </c>
      <c r="C10" s="90"/>
      <c r="D10" s="90"/>
      <c r="E10" s="90"/>
      <c r="F10" s="90"/>
      <c r="G10" s="90"/>
      <c r="H10" s="90"/>
      <c r="I10" s="90"/>
      <c r="J10" s="33"/>
      <c r="K10" s="33"/>
      <c r="L10" s="33"/>
      <c r="M10" s="33"/>
    </row>
    <row r="11" spans="2:13" x14ac:dyDescent="0.25">
      <c r="I11" s="13" t="s">
        <v>41</v>
      </c>
    </row>
    <row r="12" spans="2:13" x14ac:dyDescent="0.25">
      <c r="B12" s="79" t="s">
        <v>2</v>
      </c>
      <c r="C12" s="78" t="s">
        <v>3</v>
      </c>
      <c r="D12" s="78"/>
      <c r="E12" s="78"/>
      <c r="F12" s="78"/>
      <c r="G12" s="78"/>
      <c r="H12" s="78"/>
      <c r="I12" s="79" t="s">
        <v>4</v>
      </c>
      <c r="J12" s="30"/>
    </row>
    <row r="13" spans="2:13" x14ac:dyDescent="0.25">
      <c r="B13" s="91"/>
      <c r="C13" s="78"/>
      <c r="D13" s="78"/>
      <c r="E13" s="78"/>
      <c r="F13" s="78"/>
      <c r="G13" s="78"/>
      <c r="H13" s="78"/>
      <c r="I13" s="80"/>
      <c r="J13" s="30"/>
    </row>
    <row r="14" spans="2:13" ht="31.5" x14ac:dyDescent="0.25">
      <c r="B14" s="92"/>
      <c r="C14" s="63" t="s">
        <v>5</v>
      </c>
      <c r="D14" s="63" t="s">
        <v>6</v>
      </c>
      <c r="E14" s="63" t="s">
        <v>7</v>
      </c>
      <c r="F14" s="63" t="s">
        <v>8</v>
      </c>
      <c r="G14" s="63" t="s">
        <v>9</v>
      </c>
      <c r="H14" s="63" t="s">
        <v>10</v>
      </c>
      <c r="I14" s="81"/>
      <c r="J14" s="30"/>
    </row>
    <row r="15" spans="2:13" x14ac:dyDescent="0.25">
      <c r="B15" s="93" t="s">
        <v>45</v>
      </c>
      <c r="C15" s="94"/>
      <c r="D15" s="94"/>
      <c r="E15" s="94"/>
      <c r="F15" s="94"/>
      <c r="G15" s="94"/>
      <c r="H15" s="94"/>
      <c r="I15" s="95"/>
      <c r="J15" s="30"/>
    </row>
    <row r="16" spans="2:13" x14ac:dyDescent="0.25">
      <c r="B16" s="6" t="s">
        <v>12</v>
      </c>
      <c r="C16" s="15">
        <v>601</v>
      </c>
      <c r="D16" s="15">
        <v>11</v>
      </c>
      <c r="E16" s="67" t="s">
        <v>89</v>
      </c>
      <c r="F16" s="15">
        <v>99900110</v>
      </c>
      <c r="G16" s="18"/>
      <c r="H16" s="19"/>
      <c r="I16" s="18">
        <f>I17+I20</f>
        <v>3592</v>
      </c>
      <c r="J16" s="60"/>
    </row>
    <row r="17" spans="2:10" x14ac:dyDescent="0.25">
      <c r="B17" s="7" t="s">
        <v>13</v>
      </c>
      <c r="C17" s="15"/>
      <c r="D17" s="15"/>
      <c r="E17" s="67"/>
      <c r="F17" s="17"/>
      <c r="G17" s="15"/>
      <c r="H17" s="15"/>
      <c r="I17" s="17">
        <f>I18+I19</f>
        <v>3552</v>
      </c>
      <c r="J17" s="30"/>
    </row>
    <row r="18" spans="2:10" x14ac:dyDescent="0.25">
      <c r="B18" s="8" t="s">
        <v>14</v>
      </c>
      <c r="C18" s="16"/>
      <c r="D18" s="16"/>
      <c r="E18" s="68"/>
      <c r="F18" s="16"/>
      <c r="G18" s="16">
        <v>122</v>
      </c>
      <c r="H18" s="16">
        <v>211</v>
      </c>
      <c r="I18" s="20">
        <v>2723</v>
      </c>
      <c r="J18" s="30"/>
    </row>
    <row r="19" spans="2:10" x14ac:dyDescent="0.25">
      <c r="B19" s="8" t="s">
        <v>15</v>
      </c>
      <c r="C19" s="16"/>
      <c r="D19" s="16"/>
      <c r="E19" s="68"/>
      <c r="F19" s="16"/>
      <c r="G19" s="16">
        <v>129</v>
      </c>
      <c r="H19" s="16">
        <v>213</v>
      </c>
      <c r="I19" s="20">
        <v>829</v>
      </c>
      <c r="J19" s="30"/>
    </row>
    <row r="20" spans="2:10" x14ac:dyDescent="0.25">
      <c r="B20" s="9" t="s">
        <v>16</v>
      </c>
      <c r="C20" s="15"/>
      <c r="D20" s="15"/>
      <c r="E20" s="67"/>
      <c r="F20" s="17"/>
      <c r="G20" s="15">
        <v>112</v>
      </c>
      <c r="H20" s="15"/>
      <c r="I20" s="17">
        <f>I21+I22+I23</f>
        <v>40</v>
      </c>
      <c r="J20" s="30"/>
    </row>
    <row r="21" spans="2:10" x14ac:dyDescent="0.25">
      <c r="B21" s="8" t="s">
        <v>17</v>
      </c>
      <c r="C21" s="15"/>
      <c r="D21" s="16"/>
      <c r="E21" s="68"/>
      <c r="F21" s="16"/>
      <c r="G21" s="16">
        <v>122</v>
      </c>
      <c r="H21" s="16">
        <v>212</v>
      </c>
      <c r="I21" s="16">
        <v>40</v>
      </c>
      <c r="J21" s="30"/>
    </row>
    <row r="22" spans="2:10" x14ac:dyDescent="0.25">
      <c r="B22" s="8" t="s">
        <v>18</v>
      </c>
      <c r="C22" s="15"/>
      <c r="D22" s="16"/>
      <c r="E22" s="68"/>
      <c r="F22" s="16"/>
      <c r="G22" s="16">
        <v>122</v>
      </c>
      <c r="H22" s="16">
        <v>222</v>
      </c>
      <c r="I22" s="16"/>
      <c r="J22" s="30"/>
    </row>
    <row r="23" spans="2:10" x14ac:dyDescent="0.25">
      <c r="B23" s="8" t="s">
        <v>19</v>
      </c>
      <c r="C23" s="16"/>
      <c r="D23" s="16"/>
      <c r="E23" s="68"/>
      <c r="F23" s="16"/>
      <c r="G23" s="16">
        <v>122</v>
      </c>
      <c r="H23" s="16">
        <v>226</v>
      </c>
      <c r="I23" s="16"/>
      <c r="J23" s="30"/>
    </row>
    <row r="24" spans="2:10" x14ac:dyDescent="0.25">
      <c r="B24" s="10" t="s">
        <v>20</v>
      </c>
      <c r="C24" s="16"/>
      <c r="D24" s="16"/>
      <c r="E24" s="68"/>
      <c r="F24" s="17"/>
      <c r="G24" s="18">
        <v>240</v>
      </c>
      <c r="H24" s="16"/>
      <c r="I24" s="18">
        <f>I25</f>
        <v>98</v>
      </c>
      <c r="J24" s="30"/>
    </row>
    <row r="25" spans="2:10" x14ac:dyDescent="0.25">
      <c r="B25" s="9" t="s">
        <v>38</v>
      </c>
      <c r="C25" s="15">
        <v>601</v>
      </c>
      <c r="D25" s="15">
        <v>11</v>
      </c>
      <c r="E25" s="67" t="s">
        <v>89</v>
      </c>
      <c r="F25" s="15">
        <v>99900190</v>
      </c>
      <c r="G25" s="15">
        <v>244</v>
      </c>
      <c r="H25" s="15"/>
      <c r="I25" s="15">
        <f>I26+I27+I28+I29+I30+I31+I32+I33+I34</f>
        <v>98</v>
      </c>
      <c r="J25" s="30"/>
    </row>
    <row r="26" spans="2:10" x14ac:dyDescent="0.25">
      <c r="B26" s="8" t="s">
        <v>21</v>
      </c>
      <c r="C26" s="16"/>
      <c r="D26" s="16"/>
      <c r="E26" s="68"/>
      <c r="F26" s="16"/>
      <c r="G26" s="16">
        <v>244</v>
      </c>
      <c r="H26" s="16">
        <v>221</v>
      </c>
      <c r="I26" s="20"/>
      <c r="J26" s="30"/>
    </row>
    <row r="27" spans="2:10" x14ac:dyDescent="0.25">
      <c r="B27" s="8" t="s">
        <v>22</v>
      </c>
      <c r="C27" s="16"/>
      <c r="D27" s="16"/>
      <c r="E27" s="68"/>
      <c r="F27" s="16"/>
      <c r="G27" s="16">
        <v>244</v>
      </c>
      <c r="H27" s="16">
        <v>222</v>
      </c>
      <c r="I27" s="20"/>
      <c r="J27" s="30"/>
    </row>
    <row r="28" spans="2:10" x14ac:dyDescent="0.25">
      <c r="B28" s="8" t="s">
        <v>23</v>
      </c>
      <c r="C28" s="16"/>
      <c r="D28" s="16"/>
      <c r="E28" s="68"/>
      <c r="F28" s="16"/>
      <c r="G28" s="16">
        <v>244</v>
      </c>
      <c r="H28" s="16">
        <v>223</v>
      </c>
      <c r="I28" s="16"/>
      <c r="J28" s="30"/>
    </row>
    <row r="29" spans="2:10" x14ac:dyDescent="0.25">
      <c r="B29" s="8" t="s">
        <v>24</v>
      </c>
      <c r="C29" s="19"/>
      <c r="D29" s="19"/>
      <c r="E29" s="69"/>
      <c r="F29" s="19"/>
      <c r="G29" s="16">
        <v>244</v>
      </c>
      <c r="H29" s="16">
        <v>224</v>
      </c>
      <c r="I29" s="19"/>
      <c r="J29" s="30"/>
    </row>
    <row r="30" spans="2:10" x14ac:dyDescent="0.25">
      <c r="B30" s="8" t="s">
        <v>25</v>
      </c>
      <c r="C30" s="16"/>
      <c r="D30" s="16"/>
      <c r="E30" s="68"/>
      <c r="F30" s="16"/>
      <c r="G30" s="16">
        <v>244</v>
      </c>
      <c r="H30" s="16">
        <v>225</v>
      </c>
      <c r="I30" s="20">
        <v>1</v>
      </c>
      <c r="J30" s="30"/>
    </row>
    <row r="31" spans="2:10" x14ac:dyDescent="0.25">
      <c r="B31" s="8" t="s">
        <v>26</v>
      </c>
      <c r="C31" s="16"/>
      <c r="D31" s="16"/>
      <c r="E31" s="68"/>
      <c r="F31" s="16"/>
      <c r="G31" s="16">
        <v>244</v>
      </c>
      <c r="H31" s="16">
        <v>226</v>
      </c>
      <c r="I31" s="20">
        <v>4</v>
      </c>
      <c r="J31" s="30"/>
    </row>
    <row r="32" spans="2:10" x14ac:dyDescent="0.25">
      <c r="B32" s="8" t="s">
        <v>27</v>
      </c>
      <c r="C32" s="16"/>
      <c r="D32" s="16"/>
      <c r="E32" s="68"/>
      <c r="F32" s="16"/>
      <c r="G32" s="16">
        <v>244</v>
      </c>
      <c r="H32" s="16">
        <v>290</v>
      </c>
      <c r="I32" s="16"/>
      <c r="J32" s="30"/>
    </row>
    <row r="33" spans="2:10" x14ac:dyDescent="0.25">
      <c r="B33" s="8" t="s">
        <v>28</v>
      </c>
      <c r="C33" s="15"/>
      <c r="D33" s="15"/>
      <c r="E33" s="67"/>
      <c r="F33" s="15"/>
      <c r="G33" s="16">
        <v>244</v>
      </c>
      <c r="H33" s="16">
        <v>310</v>
      </c>
      <c r="I33" s="20">
        <v>93</v>
      </c>
      <c r="J33" s="30"/>
    </row>
    <row r="34" spans="2:10" x14ac:dyDescent="0.25">
      <c r="B34" s="8" t="s">
        <v>29</v>
      </c>
      <c r="C34" s="16"/>
      <c r="D34" s="16"/>
      <c r="E34" s="68"/>
      <c r="F34" s="16"/>
      <c r="G34" s="16">
        <v>244</v>
      </c>
      <c r="H34" s="16">
        <v>340</v>
      </c>
      <c r="I34" s="20"/>
      <c r="J34" s="30"/>
    </row>
    <row r="35" spans="2:10" x14ac:dyDescent="0.25">
      <c r="B35" s="10" t="s">
        <v>30</v>
      </c>
      <c r="C35" s="18"/>
      <c r="D35" s="18"/>
      <c r="E35" s="70"/>
      <c r="F35" s="17"/>
      <c r="G35" s="18">
        <v>850</v>
      </c>
      <c r="H35" s="18"/>
      <c r="I35" s="21">
        <f>I36+I38+I40</f>
        <v>0</v>
      </c>
      <c r="J35" s="30"/>
    </row>
    <row r="36" spans="2:10" x14ac:dyDescent="0.25">
      <c r="B36" s="9" t="s">
        <v>31</v>
      </c>
      <c r="C36" s="15"/>
      <c r="D36" s="16"/>
      <c r="E36" s="68"/>
      <c r="F36" s="16"/>
      <c r="G36" s="15">
        <v>851</v>
      </c>
      <c r="H36" s="16"/>
      <c r="I36" s="15"/>
      <c r="J36" s="30"/>
    </row>
    <row r="37" spans="2:10" x14ac:dyDescent="0.25">
      <c r="B37" s="8" t="s">
        <v>32</v>
      </c>
      <c r="C37" s="15"/>
      <c r="D37" s="16"/>
      <c r="E37" s="68"/>
      <c r="F37" s="16"/>
      <c r="G37" s="16">
        <v>851</v>
      </c>
      <c r="H37" s="16">
        <v>290</v>
      </c>
      <c r="I37" s="16"/>
      <c r="J37" s="30"/>
    </row>
    <row r="38" spans="2:10" x14ac:dyDescent="0.25">
      <c r="B38" s="9" t="s">
        <v>42</v>
      </c>
      <c r="C38" s="15"/>
      <c r="D38" s="16"/>
      <c r="E38" s="68"/>
      <c r="F38" s="16"/>
      <c r="G38" s="15">
        <v>852</v>
      </c>
      <c r="H38" s="16"/>
      <c r="I38" s="15"/>
      <c r="J38" s="30"/>
    </row>
    <row r="39" spans="2:10" ht="31.5" x14ac:dyDescent="0.25">
      <c r="B39" s="8" t="s">
        <v>33</v>
      </c>
      <c r="C39" s="16"/>
      <c r="D39" s="16"/>
      <c r="E39" s="68"/>
      <c r="F39" s="16"/>
      <c r="G39" s="16">
        <v>852</v>
      </c>
      <c r="H39" s="16">
        <v>290</v>
      </c>
      <c r="I39" s="20"/>
      <c r="J39" s="30"/>
    </row>
    <row r="40" spans="2:10" x14ac:dyDescent="0.25">
      <c r="B40" s="9" t="s">
        <v>43</v>
      </c>
      <c r="C40" s="16"/>
      <c r="D40" s="16"/>
      <c r="E40" s="68"/>
      <c r="F40" s="16"/>
      <c r="G40" s="15">
        <v>853</v>
      </c>
      <c r="H40" s="16"/>
      <c r="I40" s="17"/>
      <c r="J40" s="30"/>
    </row>
    <row r="41" spans="2:10" x14ac:dyDescent="0.25">
      <c r="B41" s="8" t="s">
        <v>44</v>
      </c>
      <c r="C41" s="16"/>
      <c r="D41" s="16"/>
      <c r="E41" s="68"/>
      <c r="F41" s="16"/>
      <c r="G41" s="16">
        <v>853</v>
      </c>
      <c r="H41" s="16">
        <v>290</v>
      </c>
      <c r="I41" s="20"/>
      <c r="J41" s="30"/>
    </row>
    <row r="42" spans="2:10" s="51" customFormat="1" x14ac:dyDescent="0.25">
      <c r="B42" s="61" t="s">
        <v>34</v>
      </c>
      <c r="C42" s="15"/>
      <c r="D42" s="15"/>
      <c r="E42" s="67"/>
      <c r="F42" s="15"/>
      <c r="G42" s="15"/>
      <c r="H42" s="15"/>
      <c r="I42" s="17">
        <f>I16+I24+I35</f>
        <v>3690</v>
      </c>
      <c r="J42" s="62"/>
    </row>
    <row r="43" spans="2:10" x14ac:dyDescent="0.25">
      <c r="B43" s="26"/>
      <c r="C43" s="27"/>
      <c r="D43" s="27"/>
      <c r="E43" s="27"/>
      <c r="F43" s="27"/>
      <c r="G43" s="27"/>
      <c r="H43" s="27"/>
      <c r="I43" s="28"/>
      <c r="J43" s="30"/>
    </row>
    <row r="44" spans="2:10" x14ac:dyDescent="0.25">
      <c r="B44" s="11" t="s">
        <v>90</v>
      </c>
      <c r="E44" s="82"/>
      <c r="F44" s="82"/>
      <c r="G44" s="82"/>
    </row>
    <row r="45" spans="2:10" x14ac:dyDescent="0.25">
      <c r="B45" s="11" t="s">
        <v>36</v>
      </c>
    </row>
    <row r="46" spans="2:10" x14ac:dyDescent="0.25">
      <c r="B46" s="11"/>
    </row>
  </sheetData>
  <mergeCells count="8">
    <mergeCell ref="B15:I15"/>
    <mergeCell ref="E44:G44"/>
    <mergeCell ref="B1:I8"/>
    <mergeCell ref="B9:I9"/>
    <mergeCell ref="B10:I10"/>
    <mergeCell ref="B12:B14"/>
    <mergeCell ref="C12:H13"/>
    <mergeCell ref="I12:I14"/>
  </mergeCells>
  <pageMargins left="0.35" right="0.2" top="0.32" bottom="0.3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"/>
  <sheetViews>
    <sheetView workbookViewId="0">
      <selection sqref="A1:XFD1048576"/>
    </sheetView>
  </sheetViews>
  <sheetFormatPr defaultRowHeight="15.75" x14ac:dyDescent="0.25"/>
  <cols>
    <col min="1" max="1" width="3.85546875" style="66" customWidth="1"/>
    <col min="2" max="2" width="45.42578125" style="66" customWidth="1"/>
    <col min="3" max="3" width="5.7109375" style="66" customWidth="1"/>
    <col min="4" max="4" width="5.140625" style="66" customWidth="1"/>
    <col min="5" max="5" width="5.5703125" style="66" customWidth="1"/>
    <col min="6" max="6" width="14" style="66" customWidth="1"/>
    <col min="7" max="7" width="6" style="66" customWidth="1"/>
    <col min="8" max="8" width="7.42578125" style="66" customWidth="1"/>
    <col min="9" max="9" width="9.140625" style="66" customWidth="1"/>
    <col min="10" max="257" width="9.140625" style="66"/>
    <col min="258" max="258" width="37.42578125" style="66" customWidth="1"/>
    <col min="259" max="259" width="9.5703125" style="66" customWidth="1"/>
    <col min="260" max="260" width="7.7109375" style="66" customWidth="1"/>
    <col min="261" max="261" width="4.5703125" style="66" customWidth="1"/>
    <col min="262" max="262" width="13.42578125" style="66" customWidth="1"/>
    <col min="263" max="263" width="8.140625" style="66" customWidth="1"/>
    <col min="264" max="264" width="4.7109375" style="66" customWidth="1"/>
    <col min="265" max="265" width="15.85546875" style="66" customWidth="1"/>
    <col min="266" max="513" width="9.140625" style="66"/>
    <col min="514" max="514" width="37.42578125" style="66" customWidth="1"/>
    <col min="515" max="515" width="9.5703125" style="66" customWidth="1"/>
    <col min="516" max="516" width="7.7109375" style="66" customWidth="1"/>
    <col min="517" max="517" width="4.5703125" style="66" customWidth="1"/>
    <col min="518" max="518" width="13.42578125" style="66" customWidth="1"/>
    <col min="519" max="519" width="8.140625" style="66" customWidth="1"/>
    <col min="520" max="520" width="4.7109375" style="66" customWidth="1"/>
    <col min="521" max="521" width="15.85546875" style="66" customWidth="1"/>
    <col min="522" max="769" width="9.140625" style="66"/>
    <col min="770" max="770" width="37.42578125" style="66" customWidth="1"/>
    <col min="771" max="771" width="9.5703125" style="66" customWidth="1"/>
    <col min="772" max="772" width="7.7109375" style="66" customWidth="1"/>
    <col min="773" max="773" width="4.5703125" style="66" customWidth="1"/>
    <col min="774" max="774" width="13.42578125" style="66" customWidth="1"/>
    <col min="775" max="775" width="8.140625" style="66" customWidth="1"/>
    <col min="776" max="776" width="4.7109375" style="66" customWidth="1"/>
    <col min="777" max="777" width="15.85546875" style="66" customWidth="1"/>
    <col min="778" max="1025" width="9.140625" style="66"/>
    <col min="1026" max="1026" width="37.42578125" style="66" customWidth="1"/>
    <col min="1027" max="1027" width="9.5703125" style="66" customWidth="1"/>
    <col min="1028" max="1028" width="7.7109375" style="66" customWidth="1"/>
    <col min="1029" max="1029" width="4.5703125" style="66" customWidth="1"/>
    <col min="1030" max="1030" width="13.42578125" style="66" customWidth="1"/>
    <col min="1031" max="1031" width="8.140625" style="66" customWidth="1"/>
    <col min="1032" max="1032" width="4.7109375" style="66" customWidth="1"/>
    <col min="1033" max="1033" width="15.85546875" style="66" customWidth="1"/>
    <col min="1034" max="1281" width="9.140625" style="66"/>
    <col min="1282" max="1282" width="37.42578125" style="66" customWidth="1"/>
    <col min="1283" max="1283" width="9.5703125" style="66" customWidth="1"/>
    <col min="1284" max="1284" width="7.7109375" style="66" customWidth="1"/>
    <col min="1285" max="1285" width="4.5703125" style="66" customWidth="1"/>
    <col min="1286" max="1286" width="13.42578125" style="66" customWidth="1"/>
    <col min="1287" max="1287" width="8.140625" style="66" customWidth="1"/>
    <col min="1288" max="1288" width="4.7109375" style="66" customWidth="1"/>
    <col min="1289" max="1289" width="15.85546875" style="66" customWidth="1"/>
    <col min="1290" max="1537" width="9.140625" style="66"/>
    <col min="1538" max="1538" width="37.42578125" style="66" customWidth="1"/>
    <col min="1539" max="1539" width="9.5703125" style="66" customWidth="1"/>
    <col min="1540" max="1540" width="7.7109375" style="66" customWidth="1"/>
    <col min="1541" max="1541" width="4.5703125" style="66" customWidth="1"/>
    <col min="1542" max="1542" width="13.42578125" style="66" customWidth="1"/>
    <col min="1543" max="1543" width="8.140625" style="66" customWidth="1"/>
    <col min="1544" max="1544" width="4.7109375" style="66" customWidth="1"/>
    <col min="1545" max="1545" width="15.85546875" style="66" customWidth="1"/>
    <col min="1546" max="1793" width="9.140625" style="66"/>
    <col min="1794" max="1794" width="37.42578125" style="66" customWidth="1"/>
    <col min="1795" max="1795" width="9.5703125" style="66" customWidth="1"/>
    <col min="1796" max="1796" width="7.7109375" style="66" customWidth="1"/>
    <col min="1797" max="1797" width="4.5703125" style="66" customWidth="1"/>
    <col min="1798" max="1798" width="13.42578125" style="66" customWidth="1"/>
    <col min="1799" max="1799" width="8.140625" style="66" customWidth="1"/>
    <col min="1800" max="1800" width="4.7109375" style="66" customWidth="1"/>
    <col min="1801" max="1801" width="15.85546875" style="66" customWidth="1"/>
    <col min="1802" max="2049" width="9.140625" style="66"/>
    <col min="2050" max="2050" width="37.42578125" style="66" customWidth="1"/>
    <col min="2051" max="2051" width="9.5703125" style="66" customWidth="1"/>
    <col min="2052" max="2052" width="7.7109375" style="66" customWidth="1"/>
    <col min="2053" max="2053" width="4.5703125" style="66" customWidth="1"/>
    <col min="2054" max="2054" width="13.42578125" style="66" customWidth="1"/>
    <col min="2055" max="2055" width="8.140625" style="66" customWidth="1"/>
    <col min="2056" max="2056" width="4.7109375" style="66" customWidth="1"/>
    <col min="2057" max="2057" width="15.85546875" style="66" customWidth="1"/>
    <col min="2058" max="2305" width="9.140625" style="66"/>
    <col min="2306" max="2306" width="37.42578125" style="66" customWidth="1"/>
    <col min="2307" max="2307" width="9.5703125" style="66" customWidth="1"/>
    <col min="2308" max="2308" width="7.7109375" style="66" customWidth="1"/>
    <col min="2309" max="2309" width="4.5703125" style="66" customWidth="1"/>
    <col min="2310" max="2310" width="13.42578125" style="66" customWidth="1"/>
    <col min="2311" max="2311" width="8.140625" style="66" customWidth="1"/>
    <col min="2312" max="2312" width="4.7109375" style="66" customWidth="1"/>
    <col min="2313" max="2313" width="15.85546875" style="66" customWidth="1"/>
    <col min="2314" max="2561" width="9.140625" style="66"/>
    <col min="2562" max="2562" width="37.42578125" style="66" customWidth="1"/>
    <col min="2563" max="2563" width="9.5703125" style="66" customWidth="1"/>
    <col min="2564" max="2564" width="7.7109375" style="66" customWidth="1"/>
    <col min="2565" max="2565" width="4.5703125" style="66" customWidth="1"/>
    <col min="2566" max="2566" width="13.42578125" style="66" customWidth="1"/>
    <col min="2567" max="2567" width="8.140625" style="66" customWidth="1"/>
    <col min="2568" max="2568" width="4.7109375" style="66" customWidth="1"/>
    <col min="2569" max="2569" width="15.85546875" style="66" customWidth="1"/>
    <col min="2570" max="2817" width="9.140625" style="66"/>
    <col min="2818" max="2818" width="37.42578125" style="66" customWidth="1"/>
    <col min="2819" max="2819" width="9.5703125" style="66" customWidth="1"/>
    <col min="2820" max="2820" width="7.7109375" style="66" customWidth="1"/>
    <col min="2821" max="2821" width="4.5703125" style="66" customWidth="1"/>
    <col min="2822" max="2822" width="13.42578125" style="66" customWidth="1"/>
    <col min="2823" max="2823" width="8.140625" style="66" customWidth="1"/>
    <col min="2824" max="2824" width="4.7109375" style="66" customWidth="1"/>
    <col min="2825" max="2825" width="15.85546875" style="66" customWidth="1"/>
    <col min="2826" max="3073" width="9.140625" style="66"/>
    <col min="3074" max="3074" width="37.42578125" style="66" customWidth="1"/>
    <col min="3075" max="3075" width="9.5703125" style="66" customWidth="1"/>
    <col min="3076" max="3076" width="7.7109375" style="66" customWidth="1"/>
    <col min="3077" max="3077" width="4.5703125" style="66" customWidth="1"/>
    <col min="3078" max="3078" width="13.42578125" style="66" customWidth="1"/>
    <col min="3079" max="3079" width="8.140625" style="66" customWidth="1"/>
    <col min="3080" max="3080" width="4.7109375" style="66" customWidth="1"/>
    <col min="3081" max="3081" width="15.85546875" style="66" customWidth="1"/>
    <col min="3082" max="3329" width="9.140625" style="66"/>
    <col min="3330" max="3330" width="37.42578125" style="66" customWidth="1"/>
    <col min="3331" max="3331" width="9.5703125" style="66" customWidth="1"/>
    <col min="3332" max="3332" width="7.7109375" style="66" customWidth="1"/>
    <col min="3333" max="3333" width="4.5703125" style="66" customWidth="1"/>
    <col min="3334" max="3334" width="13.42578125" style="66" customWidth="1"/>
    <col min="3335" max="3335" width="8.140625" style="66" customWidth="1"/>
    <col min="3336" max="3336" width="4.7109375" style="66" customWidth="1"/>
    <col min="3337" max="3337" width="15.85546875" style="66" customWidth="1"/>
    <col min="3338" max="3585" width="9.140625" style="66"/>
    <col min="3586" max="3586" width="37.42578125" style="66" customWidth="1"/>
    <col min="3587" max="3587" width="9.5703125" style="66" customWidth="1"/>
    <col min="3588" max="3588" width="7.7109375" style="66" customWidth="1"/>
    <col min="3589" max="3589" width="4.5703125" style="66" customWidth="1"/>
    <col min="3590" max="3590" width="13.42578125" style="66" customWidth="1"/>
    <col min="3591" max="3591" width="8.140625" style="66" customWidth="1"/>
    <col min="3592" max="3592" width="4.7109375" style="66" customWidth="1"/>
    <col min="3593" max="3593" width="15.85546875" style="66" customWidth="1"/>
    <col min="3594" max="3841" width="9.140625" style="66"/>
    <col min="3842" max="3842" width="37.42578125" style="66" customWidth="1"/>
    <col min="3843" max="3843" width="9.5703125" style="66" customWidth="1"/>
    <col min="3844" max="3844" width="7.7109375" style="66" customWidth="1"/>
    <col min="3845" max="3845" width="4.5703125" style="66" customWidth="1"/>
    <col min="3846" max="3846" width="13.42578125" style="66" customWidth="1"/>
    <col min="3847" max="3847" width="8.140625" style="66" customWidth="1"/>
    <col min="3848" max="3848" width="4.7109375" style="66" customWidth="1"/>
    <col min="3849" max="3849" width="15.85546875" style="66" customWidth="1"/>
    <col min="3850" max="4097" width="9.140625" style="66"/>
    <col min="4098" max="4098" width="37.42578125" style="66" customWidth="1"/>
    <col min="4099" max="4099" width="9.5703125" style="66" customWidth="1"/>
    <col min="4100" max="4100" width="7.7109375" style="66" customWidth="1"/>
    <col min="4101" max="4101" width="4.5703125" style="66" customWidth="1"/>
    <col min="4102" max="4102" width="13.42578125" style="66" customWidth="1"/>
    <col min="4103" max="4103" width="8.140625" style="66" customWidth="1"/>
    <col min="4104" max="4104" width="4.7109375" style="66" customWidth="1"/>
    <col min="4105" max="4105" width="15.85546875" style="66" customWidth="1"/>
    <col min="4106" max="4353" width="9.140625" style="66"/>
    <col min="4354" max="4354" width="37.42578125" style="66" customWidth="1"/>
    <col min="4355" max="4355" width="9.5703125" style="66" customWidth="1"/>
    <col min="4356" max="4356" width="7.7109375" style="66" customWidth="1"/>
    <col min="4357" max="4357" width="4.5703125" style="66" customWidth="1"/>
    <col min="4358" max="4358" width="13.42578125" style="66" customWidth="1"/>
    <col min="4359" max="4359" width="8.140625" style="66" customWidth="1"/>
    <col min="4360" max="4360" width="4.7109375" style="66" customWidth="1"/>
    <col min="4361" max="4361" width="15.85546875" style="66" customWidth="1"/>
    <col min="4362" max="4609" width="9.140625" style="66"/>
    <col min="4610" max="4610" width="37.42578125" style="66" customWidth="1"/>
    <col min="4611" max="4611" width="9.5703125" style="66" customWidth="1"/>
    <col min="4612" max="4612" width="7.7109375" style="66" customWidth="1"/>
    <col min="4613" max="4613" width="4.5703125" style="66" customWidth="1"/>
    <col min="4614" max="4614" width="13.42578125" style="66" customWidth="1"/>
    <col min="4615" max="4615" width="8.140625" style="66" customWidth="1"/>
    <col min="4616" max="4616" width="4.7109375" style="66" customWidth="1"/>
    <col min="4617" max="4617" width="15.85546875" style="66" customWidth="1"/>
    <col min="4618" max="4865" width="9.140625" style="66"/>
    <col min="4866" max="4866" width="37.42578125" style="66" customWidth="1"/>
    <col min="4867" max="4867" width="9.5703125" style="66" customWidth="1"/>
    <col min="4868" max="4868" width="7.7109375" style="66" customWidth="1"/>
    <col min="4869" max="4869" width="4.5703125" style="66" customWidth="1"/>
    <col min="4870" max="4870" width="13.42578125" style="66" customWidth="1"/>
    <col min="4871" max="4871" width="8.140625" style="66" customWidth="1"/>
    <col min="4872" max="4872" width="4.7109375" style="66" customWidth="1"/>
    <col min="4873" max="4873" width="15.85546875" style="66" customWidth="1"/>
    <col min="4874" max="5121" width="9.140625" style="66"/>
    <col min="5122" max="5122" width="37.42578125" style="66" customWidth="1"/>
    <col min="5123" max="5123" width="9.5703125" style="66" customWidth="1"/>
    <col min="5124" max="5124" width="7.7109375" style="66" customWidth="1"/>
    <col min="5125" max="5125" width="4.5703125" style="66" customWidth="1"/>
    <col min="5126" max="5126" width="13.42578125" style="66" customWidth="1"/>
    <col min="5127" max="5127" width="8.140625" style="66" customWidth="1"/>
    <col min="5128" max="5128" width="4.7109375" style="66" customWidth="1"/>
    <col min="5129" max="5129" width="15.85546875" style="66" customWidth="1"/>
    <col min="5130" max="5377" width="9.140625" style="66"/>
    <col min="5378" max="5378" width="37.42578125" style="66" customWidth="1"/>
    <col min="5379" max="5379" width="9.5703125" style="66" customWidth="1"/>
    <col min="5380" max="5380" width="7.7109375" style="66" customWidth="1"/>
    <col min="5381" max="5381" width="4.5703125" style="66" customWidth="1"/>
    <col min="5382" max="5382" width="13.42578125" style="66" customWidth="1"/>
    <col min="5383" max="5383" width="8.140625" style="66" customWidth="1"/>
    <col min="5384" max="5384" width="4.7109375" style="66" customWidth="1"/>
    <col min="5385" max="5385" width="15.85546875" style="66" customWidth="1"/>
    <col min="5386" max="5633" width="9.140625" style="66"/>
    <col min="5634" max="5634" width="37.42578125" style="66" customWidth="1"/>
    <col min="5635" max="5635" width="9.5703125" style="66" customWidth="1"/>
    <col min="5636" max="5636" width="7.7109375" style="66" customWidth="1"/>
    <col min="5637" max="5637" width="4.5703125" style="66" customWidth="1"/>
    <col min="5638" max="5638" width="13.42578125" style="66" customWidth="1"/>
    <col min="5639" max="5639" width="8.140625" style="66" customWidth="1"/>
    <col min="5640" max="5640" width="4.7109375" style="66" customWidth="1"/>
    <col min="5641" max="5641" width="15.85546875" style="66" customWidth="1"/>
    <col min="5642" max="5889" width="9.140625" style="66"/>
    <col min="5890" max="5890" width="37.42578125" style="66" customWidth="1"/>
    <col min="5891" max="5891" width="9.5703125" style="66" customWidth="1"/>
    <col min="5892" max="5892" width="7.7109375" style="66" customWidth="1"/>
    <col min="5893" max="5893" width="4.5703125" style="66" customWidth="1"/>
    <col min="5894" max="5894" width="13.42578125" style="66" customWidth="1"/>
    <col min="5895" max="5895" width="8.140625" style="66" customWidth="1"/>
    <col min="5896" max="5896" width="4.7109375" style="66" customWidth="1"/>
    <col min="5897" max="5897" width="15.85546875" style="66" customWidth="1"/>
    <col min="5898" max="6145" width="9.140625" style="66"/>
    <col min="6146" max="6146" width="37.42578125" style="66" customWidth="1"/>
    <col min="6147" max="6147" width="9.5703125" style="66" customWidth="1"/>
    <col min="6148" max="6148" width="7.7109375" style="66" customWidth="1"/>
    <col min="6149" max="6149" width="4.5703125" style="66" customWidth="1"/>
    <col min="6150" max="6150" width="13.42578125" style="66" customWidth="1"/>
    <col min="6151" max="6151" width="8.140625" style="66" customWidth="1"/>
    <col min="6152" max="6152" width="4.7109375" style="66" customWidth="1"/>
    <col min="6153" max="6153" width="15.85546875" style="66" customWidth="1"/>
    <col min="6154" max="6401" width="9.140625" style="66"/>
    <col min="6402" max="6402" width="37.42578125" style="66" customWidth="1"/>
    <col min="6403" max="6403" width="9.5703125" style="66" customWidth="1"/>
    <col min="6404" max="6404" width="7.7109375" style="66" customWidth="1"/>
    <col min="6405" max="6405" width="4.5703125" style="66" customWidth="1"/>
    <col min="6406" max="6406" width="13.42578125" style="66" customWidth="1"/>
    <col min="6407" max="6407" width="8.140625" style="66" customWidth="1"/>
    <col min="6408" max="6408" width="4.7109375" style="66" customWidth="1"/>
    <col min="6409" max="6409" width="15.85546875" style="66" customWidth="1"/>
    <col min="6410" max="6657" width="9.140625" style="66"/>
    <col min="6658" max="6658" width="37.42578125" style="66" customWidth="1"/>
    <col min="6659" max="6659" width="9.5703125" style="66" customWidth="1"/>
    <col min="6660" max="6660" width="7.7109375" style="66" customWidth="1"/>
    <col min="6661" max="6661" width="4.5703125" style="66" customWidth="1"/>
    <col min="6662" max="6662" width="13.42578125" style="66" customWidth="1"/>
    <col min="6663" max="6663" width="8.140625" style="66" customWidth="1"/>
    <col min="6664" max="6664" width="4.7109375" style="66" customWidth="1"/>
    <col min="6665" max="6665" width="15.85546875" style="66" customWidth="1"/>
    <col min="6666" max="6913" width="9.140625" style="66"/>
    <col min="6914" max="6914" width="37.42578125" style="66" customWidth="1"/>
    <col min="6915" max="6915" width="9.5703125" style="66" customWidth="1"/>
    <col min="6916" max="6916" width="7.7109375" style="66" customWidth="1"/>
    <col min="6917" max="6917" width="4.5703125" style="66" customWidth="1"/>
    <col min="6918" max="6918" width="13.42578125" style="66" customWidth="1"/>
    <col min="6919" max="6919" width="8.140625" style="66" customWidth="1"/>
    <col min="6920" max="6920" width="4.7109375" style="66" customWidth="1"/>
    <col min="6921" max="6921" width="15.85546875" style="66" customWidth="1"/>
    <col min="6922" max="7169" width="9.140625" style="66"/>
    <col min="7170" max="7170" width="37.42578125" style="66" customWidth="1"/>
    <col min="7171" max="7171" width="9.5703125" style="66" customWidth="1"/>
    <col min="7172" max="7172" width="7.7109375" style="66" customWidth="1"/>
    <col min="7173" max="7173" width="4.5703125" style="66" customWidth="1"/>
    <col min="7174" max="7174" width="13.42578125" style="66" customWidth="1"/>
    <col min="7175" max="7175" width="8.140625" style="66" customWidth="1"/>
    <col min="7176" max="7176" width="4.7109375" style="66" customWidth="1"/>
    <col min="7177" max="7177" width="15.85546875" style="66" customWidth="1"/>
    <col min="7178" max="7425" width="9.140625" style="66"/>
    <col min="7426" max="7426" width="37.42578125" style="66" customWidth="1"/>
    <col min="7427" max="7427" width="9.5703125" style="66" customWidth="1"/>
    <col min="7428" max="7428" width="7.7109375" style="66" customWidth="1"/>
    <col min="7429" max="7429" width="4.5703125" style="66" customWidth="1"/>
    <col min="7430" max="7430" width="13.42578125" style="66" customWidth="1"/>
    <col min="7431" max="7431" width="8.140625" style="66" customWidth="1"/>
    <col min="7432" max="7432" width="4.7109375" style="66" customWidth="1"/>
    <col min="7433" max="7433" width="15.85546875" style="66" customWidth="1"/>
    <col min="7434" max="7681" width="9.140625" style="66"/>
    <col min="7682" max="7682" width="37.42578125" style="66" customWidth="1"/>
    <col min="7683" max="7683" width="9.5703125" style="66" customWidth="1"/>
    <col min="7684" max="7684" width="7.7109375" style="66" customWidth="1"/>
    <col min="7685" max="7685" width="4.5703125" style="66" customWidth="1"/>
    <col min="7686" max="7686" width="13.42578125" style="66" customWidth="1"/>
    <col min="7687" max="7687" width="8.140625" style="66" customWidth="1"/>
    <col min="7688" max="7688" width="4.7109375" style="66" customWidth="1"/>
    <col min="7689" max="7689" width="15.85546875" style="66" customWidth="1"/>
    <col min="7690" max="7937" width="9.140625" style="66"/>
    <col min="7938" max="7938" width="37.42578125" style="66" customWidth="1"/>
    <col min="7939" max="7939" width="9.5703125" style="66" customWidth="1"/>
    <col min="7940" max="7940" width="7.7109375" style="66" customWidth="1"/>
    <col min="7941" max="7941" width="4.5703125" style="66" customWidth="1"/>
    <col min="7942" max="7942" width="13.42578125" style="66" customWidth="1"/>
    <col min="7943" max="7943" width="8.140625" style="66" customWidth="1"/>
    <col min="7944" max="7944" width="4.7109375" style="66" customWidth="1"/>
    <col min="7945" max="7945" width="15.85546875" style="66" customWidth="1"/>
    <col min="7946" max="8193" width="9.140625" style="66"/>
    <col min="8194" max="8194" width="37.42578125" style="66" customWidth="1"/>
    <col min="8195" max="8195" width="9.5703125" style="66" customWidth="1"/>
    <col min="8196" max="8196" width="7.7109375" style="66" customWidth="1"/>
    <col min="8197" max="8197" width="4.5703125" style="66" customWidth="1"/>
    <col min="8198" max="8198" width="13.42578125" style="66" customWidth="1"/>
    <col min="8199" max="8199" width="8.140625" style="66" customWidth="1"/>
    <col min="8200" max="8200" width="4.7109375" style="66" customWidth="1"/>
    <col min="8201" max="8201" width="15.85546875" style="66" customWidth="1"/>
    <col min="8202" max="8449" width="9.140625" style="66"/>
    <col min="8450" max="8450" width="37.42578125" style="66" customWidth="1"/>
    <col min="8451" max="8451" width="9.5703125" style="66" customWidth="1"/>
    <col min="8452" max="8452" width="7.7109375" style="66" customWidth="1"/>
    <col min="8453" max="8453" width="4.5703125" style="66" customWidth="1"/>
    <col min="8454" max="8454" width="13.42578125" style="66" customWidth="1"/>
    <col min="8455" max="8455" width="8.140625" style="66" customWidth="1"/>
    <col min="8456" max="8456" width="4.7109375" style="66" customWidth="1"/>
    <col min="8457" max="8457" width="15.85546875" style="66" customWidth="1"/>
    <col min="8458" max="8705" width="9.140625" style="66"/>
    <col min="8706" max="8706" width="37.42578125" style="66" customWidth="1"/>
    <col min="8707" max="8707" width="9.5703125" style="66" customWidth="1"/>
    <col min="8708" max="8708" width="7.7109375" style="66" customWidth="1"/>
    <col min="8709" max="8709" width="4.5703125" style="66" customWidth="1"/>
    <col min="8710" max="8710" width="13.42578125" style="66" customWidth="1"/>
    <col min="8711" max="8711" width="8.140625" style="66" customWidth="1"/>
    <col min="8712" max="8712" width="4.7109375" style="66" customWidth="1"/>
    <col min="8713" max="8713" width="15.85546875" style="66" customWidth="1"/>
    <col min="8714" max="8961" width="9.140625" style="66"/>
    <col min="8962" max="8962" width="37.42578125" style="66" customWidth="1"/>
    <col min="8963" max="8963" width="9.5703125" style="66" customWidth="1"/>
    <col min="8964" max="8964" width="7.7109375" style="66" customWidth="1"/>
    <col min="8965" max="8965" width="4.5703125" style="66" customWidth="1"/>
    <col min="8966" max="8966" width="13.42578125" style="66" customWidth="1"/>
    <col min="8967" max="8967" width="8.140625" style="66" customWidth="1"/>
    <col min="8968" max="8968" width="4.7109375" style="66" customWidth="1"/>
    <col min="8969" max="8969" width="15.85546875" style="66" customWidth="1"/>
    <col min="8970" max="9217" width="9.140625" style="66"/>
    <col min="9218" max="9218" width="37.42578125" style="66" customWidth="1"/>
    <col min="9219" max="9219" width="9.5703125" style="66" customWidth="1"/>
    <col min="9220" max="9220" width="7.7109375" style="66" customWidth="1"/>
    <col min="9221" max="9221" width="4.5703125" style="66" customWidth="1"/>
    <col min="9222" max="9222" width="13.42578125" style="66" customWidth="1"/>
    <col min="9223" max="9223" width="8.140625" style="66" customWidth="1"/>
    <col min="9224" max="9224" width="4.7109375" style="66" customWidth="1"/>
    <col min="9225" max="9225" width="15.85546875" style="66" customWidth="1"/>
    <col min="9226" max="9473" width="9.140625" style="66"/>
    <col min="9474" max="9474" width="37.42578125" style="66" customWidth="1"/>
    <col min="9475" max="9475" width="9.5703125" style="66" customWidth="1"/>
    <col min="9476" max="9476" width="7.7109375" style="66" customWidth="1"/>
    <col min="9477" max="9477" width="4.5703125" style="66" customWidth="1"/>
    <col min="9478" max="9478" width="13.42578125" style="66" customWidth="1"/>
    <col min="9479" max="9479" width="8.140625" style="66" customWidth="1"/>
    <col min="9480" max="9480" width="4.7109375" style="66" customWidth="1"/>
    <col min="9481" max="9481" width="15.85546875" style="66" customWidth="1"/>
    <col min="9482" max="9729" width="9.140625" style="66"/>
    <col min="9730" max="9730" width="37.42578125" style="66" customWidth="1"/>
    <col min="9731" max="9731" width="9.5703125" style="66" customWidth="1"/>
    <col min="9732" max="9732" width="7.7109375" style="66" customWidth="1"/>
    <col min="9733" max="9733" width="4.5703125" style="66" customWidth="1"/>
    <col min="9734" max="9734" width="13.42578125" style="66" customWidth="1"/>
    <col min="9735" max="9735" width="8.140625" style="66" customWidth="1"/>
    <col min="9736" max="9736" width="4.7109375" style="66" customWidth="1"/>
    <col min="9737" max="9737" width="15.85546875" style="66" customWidth="1"/>
    <col min="9738" max="9985" width="9.140625" style="66"/>
    <col min="9986" max="9986" width="37.42578125" style="66" customWidth="1"/>
    <col min="9987" max="9987" width="9.5703125" style="66" customWidth="1"/>
    <col min="9988" max="9988" width="7.7109375" style="66" customWidth="1"/>
    <col min="9989" max="9989" width="4.5703125" style="66" customWidth="1"/>
    <col min="9990" max="9990" width="13.42578125" style="66" customWidth="1"/>
    <col min="9991" max="9991" width="8.140625" style="66" customWidth="1"/>
    <col min="9992" max="9992" width="4.7109375" style="66" customWidth="1"/>
    <col min="9993" max="9993" width="15.85546875" style="66" customWidth="1"/>
    <col min="9994" max="10241" width="9.140625" style="66"/>
    <col min="10242" max="10242" width="37.42578125" style="66" customWidth="1"/>
    <col min="10243" max="10243" width="9.5703125" style="66" customWidth="1"/>
    <col min="10244" max="10244" width="7.7109375" style="66" customWidth="1"/>
    <col min="10245" max="10245" width="4.5703125" style="66" customWidth="1"/>
    <col min="10246" max="10246" width="13.42578125" style="66" customWidth="1"/>
    <col min="10247" max="10247" width="8.140625" style="66" customWidth="1"/>
    <col min="10248" max="10248" width="4.7109375" style="66" customWidth="1"/>
    <col min="10249" max="10249" width="15.85546875" style="66" customWidth="1"/>
    <col min="10250" max="10497" width="9.140625" style="66"/>
    <col min="10498" max="10498" width="37.42578125" style="66" customWidth="1"/>
    <col min="10499" max="10499" width="9.5703125" style="66" customWidth="1"/>
    <col min="10500" max="10500" width="7.7109375" style="66" customWidth="1"/>
    <col min="10501" max="10501" width="4.5703125" style="66" customWidth="1"/>
    <col min="10502" max="10502" width="13.42578125" style="66" customWidth="1"/>
    <col min="10503" max="10503" width="8.140625" style="66" customWidth="1"/>
    <col min="10504" max="10504" width="4.7109375" style="66" customWidth="1"/>
    <col min="10505" max="10505" width="15.85546875" style="66" customWidth="1"/>
    <col min="10506" max="10753" width="9.140625" style="66"/>
    <col min="10754" max="10754" width="37.42578125" style="66" customWidth="1"/>
    <col min="10755" max="10755" width="9.5703125" style="66" customWidth="1"/>
    <col min="10756" max="10756" width="7.7109375" style="66" customWidth="1"/>
    <col min="10757" max="10757" width="4.5703125" style="66" customWidth="1"/>
    <col min="10758" max="10758" width="13.42578125" style="66" customWidth="1"/>
    <col min="10759" max="10759" width="8.140625" style="66" customWidth="1"/>
    <col min="10760" max="10760" width="4.7109375" style="66" customWidth="1"/>
    <col min="10761" max="10761" width="15.85546875" style="66" customWidth="1"/>
    <col min="10762" max="11009" width="9.140625" style="66"/>
    <col min="11010" max="11010" width="37.42578125" style="66" customWidth="1"/>
    <col min="11011" max="11011" width="9.5703125" style="66" customWidth="1"/>
    <col min="11012" max="11012" width="7.7109375" style="66" customWidth="1"/>
    <col min="11013" max="11013" width="4.5703125" style="66" customWidth="1"/>
    <col min="11014" max="11014" width="13.42578125" style="66" customWidth="1"/>
    <col min="11015" max="11015" width="8.140625" style="66" customWidth="1"/>
    <col min="11016" max="11016" width="4.7109375" style="66" customWidth="1"/>
    <col min="11017" max="11017" width="15.85546875" style="66" customWidth="1"/>
    <col min="11018" max="11265" width="9.140625" style="66"/>
    <col min="11266" max="11266" width="37.42578125" style="66" customWidth="1"/>
    <col min="11267" max="11267" width="9.5703125" style="66" customWidth="1"/>
    <col min="11268" max="11268" width="7.7109375" style="66" customWidth="1"/>
    <col min="11269" max="11269" width="4.5703125" style="66" customWidth="1"/>
    <col min="11270" max="11270" width="13.42578125" style="66" customWidth="1"/>
    <col min="11271" max="11271" width="8.140625" style="66" customWidth="1"/>
    <col min="11272" max="11272" width="4.7109375" style="66" customWidth="1"/>
    <col min="11273" max="11273" width="15.85546875" style="66" customWidth="1"/>
    <col min="11274" max="11521" width="9.140625" style="66"/>
    <col min="11522" max="11522" width="37.42578125" style="66" customWidth="1"/>
    <col min="11523" max="11523" width="9.5703125" style="66" customWidth="1"/>
    <col min="11524" max="11524" width="7.7109375" style="66" customWidth="1"/>
    <col min="11525" max="11525" width="4.5703125" style="66" customWidth="1"/>
    <col min="11526" max="11526" width="13.42578125" style="66" customWidth="1"/>
    <col min="11527" max="11527" width="8.140625" style="66" customWidth="1"/>
    <col min="11528" max="11528" width="4.7109375" style="66" customWidth="1"/>
    <col min="11529" max="11529" width="15.85546875" style="66" customWidth="1"/>
    <col min="11530" max="11777" width="9.140625" style="66"/>
    <col min="11778" max="11778" width="37.42578125" style="66" customWidth="1"/>
    <col min="11779" max="11779" width="9.5703125" style="66" customWidth="1"/>
    <col min="11780" max="11780" width="7.7109375" style="66" customWidth="1"/>
    <col min="11781" max="11781" width="4.5703125" style="66" customWidth="1"/>
    <col min="11782" max="11782" width="13.42578125" style="66" customWidth="1"/>
    <col min="11783" max="11783" width="8.140625" style="66" customWidth="1"/>
    <col min="11784" max="11784" width="4.7109375" style="66" customWidth="1"/>
    <col min="11785" max="11785" width="15.85546875" style="66" customWidth="1"/>
    <col min="11786" max="12033" width="9.140625" style="66"/>
    <col min="12034" max="12034" width="37.42578125" style="66" customWidth="1"/>
    <col min="12035" max="12035" width="9.5703125" style="66" customWidth="1"/>
    <col min="12036" max="12036" width="7.7109375" style="66" customWidth="1"/>
    <col min="12037" max="12037" width="4.5703125" style="66" customWidth="1"/>
    <col min="12038" max="12038" width="13.42578125" style="66" customWidth="1"/>
    <col min="12039" max="12039" width="8.140625" style="66" customWidth="1"/>
    <col min="12040" max="12040" width="4.7109375" style="66" customWidth="1"/>
    <col min="12041" max="12041" width="15.85546875" style="66" customWidth="1"/>
    <col min="12042" max="12289" width="9.140625" style="66"/>
    <col min="12290" max="12290" width="37.42578125" style="66" customWidth="1"/>
    <col min="12291" max="12291" width="9.5703125" style="66" customWidth="1"/>
    <col min="12292" max="12292" width="7.7109375" style="66" customWidth="1"/>
    <col min="12293" max="12293" width="4.5703125" style="66" customWidth="1"/>
    <col min="12294" max="12294" width="13.42578125" style="66" customWidth="1"/>
    <col min="12295" max="12295" width="8.140625" style="66" customWidth="1"/>
    <col min="12296" max="12296" width="4.7109375" style="66" customWidth="1"/>
    <col min="12297" max="12297" width="15.85546875" style="66" customWidth="1"/>
    <col min="12298" max="12545" width="9.140625" style="66"/>
    <col min="12546" max="12546" width="37.42578125" style="66" customWidth="1"/>
    <col min="12547" max="12547" width="9.5703125" style="66" customWidth="1"/>
    <col min="12548" max="12548" width="7.7109375" style="66" customWidth="1"/>
    <col min="12549" max="12549" width="4.5703125" style="66" customWidth="1"/>
    <col min="12550" max="12550" width="13.42578125" style="66" customWidth="1"/>
    <col min="12551" max="12551" width="8.140625" style="66" customWidth="1"/>
    <col min="12552" max="12552" width="4.7109375" style="66" customWidth="1"/>
    <col min="12553" max="12553" width="15.85546875" style="66" customWidth="1"/>
    <col min="12554" max="12801" width="9.140625" style="66"/>
    <col min="12802" max="12802" width="37.42578125" style="66" customWidth="1"/>
    <col min="12803" max="12803" width="9.5703125" style="66" customWidth="1"/>
    <col min="12804" max="12804" width="7.7109375" style="66" customWidth="1"/>
    <col min="12805" max="12805" width="4.5703125" style="66" customWidth="1"/>
    <col min="12806" max="12806" width="13.42578125" style="66" customWidth="1"/>
    <col min="12807" max="12807" width="8.140625" style="66" customWidth="1"/>
    <col min="12808" max="12808" width="4.7109375" style="66" customWidth="1"/>
    <col min="12809" max="12809" width="15.85546875" style="66" customWidth="1"/>
    <col min="12810" max="13057" width="9.140625" style="66"/>
    <col min="13058" max="13058" width="37.42578125" style="66" customWidth="1"/>
    <col min="13059" max="13059" width="9.5703125" style="66" customWidth="1"/>
    <col min="13060" max="13060" width="7.7109375" style="66" customWidth="1"/>
    <col min="13061" max="13061" width="4.5703125" style="66" customWidth="1"/>
    <col min="13062" max="13062" width="13.42578125" style="66" customWidth="1"/>
    <col min="13063" max="13063" width="8.140625" style="66" customWidth="1"/>
    <col min="13064" max="13064" width="4.7109375" style="66" customWidth="1"/>
    <col min="13065" max="13065" width="15.85546875" style="66" customWidth="1"/>
    <col min="13066" max="13313" width="9.140625" style="66"/>
    <col min="13314" max="13314" width="37.42578125" style="66" customWidth="1"/>
    <col min="13315" max="13315" width="9.5703125" style="66" customWidth="1"/>
    <col min="13316" max="13316" width="7.7109375" style="66" customWidth="1"/>
    <col min="13317" max="13317" width="4.5703125" style="66" customWidth="1"/>
    <col min="13318" max="13318" width="13.42578125" style="66" customWidth="1"/>
    <col min="13319" max="13319" width="8.140625" style="66" customWidth="1"/>
    <col min="13320" max="13320" width="4.7109375" style="66" customWidth="1"/>
    <col min="13321" max="13321" width="15.85546875" style="66" customWidth="1"/>
    <col min="13322" max="13569" width="9.140625" style="66"/>
    <col min="13570" max="13570" width="37.42578125" style="66" customWidth="1"/>
    <col min="13571" max="13571" width="9.5703125" style="66" customWidth="1"/>
    <col min="13572" max="13572" width="7.7109375" style="66" customWidth="1"/>
    <col min="13573" max="13573" width="4.5703125" style="66" customWidth="1"/>
    <col min="13574" max="13574" width="13.42578125" style="66" customWidth="1"/>
    <col min="13575" max="13575" width="8.140625" style="66" customWidth="1"/>
    <col min="13576" max="13576" width="4.7109375" style="66" customWidth="1"/>
    <col min="13577" max="13577" width="15.85546875" style="66" customWidth="1"/>
    <col min="13578" max="13825" width="9.140625" style="66"/>
    <col min="13826" max="13826" width="37.42578125" style="66" customWidth="1"/>
    <col min="13827" max="13827" width="9.5703125" style="66" customWidth="1"/>
    <col min="13828" max="13828" width="7.7109375" style="66" customWidth="1"/>
    <col min="13829" max="13829" width="4.5703125" style="66" customWidth="1"/>
    <col min="13830" max="13830" width="13.42578125" style="66" customWidth="1"/>
    <col min="13831" max="13831" width="8.140625" style="66" customWidth="1"/>
    <col min="13832" max="13832" width="4.7109375" style="66" customWidth="1"/>
    <col min="13833" max="13833" width="15.85546875" style="66" customWidth="1"/>
    <col min="13834" max="14081" width="9.140625" style="66"/>
    <col min="14082" max="14082" width="37.42578125" style="66" customWidth="1"/>
    <col min="14083" max="14083" width="9.5703125" style="66" customWidth="1"/>
    <col min="14084" max="14084" width="7.7109375" style="66" customWidth="1"/>
    <col min="14085" max="14085" width="4.5703125" style="66" customWidth="1"/>
    <col min="14086" max="14086" width="13.42578125" style="66" customWidth="1"/>
    <col min="14087" max="14087" width="8.140625" style="66" customWidth="1"/>
    <col min="14088" max="14088" width="4.7109375" style="66" customWidth="1"/>
    <col min="14089" max="14089" width="15.85546875" style="66" customWidth="1"/>
    <col min="14090" max="14337" width="9.140625" style="66"/>
    <col min="14338" max="14338" width="37.42578125" style="66" customWidth="1"/>
    <col min="14339" max="14339" width="9.5703125" style="66" customWidth="1"/>
    <col min="14340" max="14340" width="7.7109375" style="66" customWidth="1"/>
    <col min="14341" max="14341" width="4.5703125" style="66" customWidth="1"/>
    <col min="14342" max="14342" width="13.42578125" style="66" customWidth="1"/>
    <col min="14343" max="14343" width="8.140625" style="66" customWidth="1"/>
    <col min="14344" max="14344" width="4.7109375" style="66" customWidth="1"/>
    <col min="14345" max="14345" width="15.85546875" style="66" customWidth="1"/>
    <col min="14346" max="14593" width="9.140625" style="66"/>
    <col min="14594" max="14594" width="37.42578125" style="66" customWidth="1"/>
    <col min="14595" max="14595" width="9.5703125" style="66" customWidth="1"/>
    <col min="14596" max="14596" width="7.7109375" style="66" customWidth="1"/>
    <col min="14597" max="14597" width="4.5703125" style="66" customWidth="1"/>
    <col min="14598" max="14598" width="13.42578125" style="66" customWidth="1"/>
    <col min="14599" max="14599" width="8.140625" style="66" customWidth="1"/>
    <col min="14600" max="14600" width="4.7109375" style="66" customWidth="1"/>
    <col min="14601" max="14601" width="15.85546875" style="66" customWidth="1"/>
    <col min="14602" max="14849" width="9.140625" style="66"/>
    <col min="14850" max="14850" width="37.42578125" style="66" customWidth="1"/>
    <col min="14851" max="14851" width="9.5703125" style="66" customWidth="1"/>
    <col min="14852" max="14852" width="7.7109375" style="66" customWidth="1"/>
    <col min="14853" max="14853" width="4.5703125" style="66" customWidth="1"/>
    <col min="14854" max="14854" width="13.42578125" style="66" customWidth="1"/>
    <col min="14855" max="14855" width="8.140625" style="66" customWidth="1"/>
    <col min="14856" max="14856" width="4.7109375" style="66" customWidth="1"/>
    <col min="14857" max="14857" width="15.85546875" style="66" customWidth="1"/>
    <col min="14858" max="15105" width="9.140625" style="66"/>
    <col min="15106" max="15106" width="37.42578125" style="66" customWidth="1"/>
    <col min="15107" max="15107" width="9.5703125" style="66" customWidth="1"/>
    <col min="15108" max="15108" width="7.7109375" style="66" customWidth="1"/>
    <col min="15109" max="15109" width="4.5703125" style="66" customWidth="1"/>
    <col min="15110" max="15110" width="13.42578125" style="66" customWidth="1"/>
    <col min="15111" max="15111" width="8.140625" style="66" customWidth="1"/>
    <col min="15112" max="15112" width="4.7109375" style="66" customWidth="1"/>
    <col min="15113" max="15113" width="15.85546875" style="66" customWidth="1"/>
    <col min="15114" max="15361" width="9.140625" style="66"/>
    <col min="15362" max="15362" width="37.42578125" style="66" customWidth="1"/>
    <col min="15363" max="15363" width="9.5703125" style="66" customWidth="1"/>
    <col min="15364" max="15364" width="7.7109375" style="66" customWidth="1"/>
    <col min="15365" max="15365" width="4.5703125" style="66" customWidth="1"/>
    <col min="15366" max="15366" width="13.42578125" style="66" customWidth="1"/>
    <col min="15367" max="15367" width="8.140625" style="66" customWidth="1"/>
    <col min="15368" max="15368" width="4.7109375" style="66" customWidth="1"/>
    <col min="15369" max="15369" width="15.85546875" style="66" customWidth="1"/>
    <col min="15370" max="15617" width="9.140625" style="66"/>
    <col min="15618" max="15618" width="37.42578125" style="66" customWidth="1"/>
    <col min="15619" max="15619" width="9.5703125" style="66" customWidth="1"/>
    <col min="15620" max="15620" width="7.7109375" style="66" customWidth="1"/>
    <col min="15621" max="15621" width="4.5703125" style="66" customWidth="1"/>
    <col min="15622" max="15622" width="13.42578125" style="66" customWidth="1"/>
    <col min="15623" max="15623" width="8.140625" style="66" customWidth="1"/>
    <col min="15624" max="15624" width="4.7109375" style="66" customWidth="1"/>
    <col min="15625" max="15625" width="15.85546875" style="66" customWidth="1"/>
    <col min="15626" max="15873" width="9.140625" style="66"/>
    <col min="15874" max="15874" width="37.42578125" style="66" customWidth="1"/>
    <col min="15875" max="15875" width="9.5703125" style="66" customWidth="1"/>
    <col min="15876" max="15876" width="7.7109375" style="66" customWidth="1"/>
    <col min="15877" max="15877" width="4.5703125" style="66" customWidth="1"/>
    <col min="15878" max="15878" width="13.42578125" style="66" customWidth="1"/>
    <col min="15879" max="15879" width="8.140625" style="66" customWidth="1"/>
    <col min="15880" max="15880" width="4.7109375" style="66" customWidth="1"/>
    <col min="15881" max="15881" width="15.85546875" style="66" customWidth="1"/>
    <col min="15882" max="16129" width="9.140625" style="66"/>
    <col min="16130" max="16130" width="37.42578125" style="66" customWidth="1"/>
    <col min="16131" max="16131" width="9.5703125" style="66" customWidth="1"/>
    <col min="16132" max="16132" width="7.7109375" style="66" customWidth="1"/>
    <col min="16133" max="16133" width="4.5703125" style="66" customWidth="1"/>
    <col min="16134" max="16134" width="13.42578125" style="66" customWidth="1"/>
    <col min="16135" max="16135" width="8.140625" style="66" customWidth="1"/>
    <col min="16136" max="16136" width="4.7109375" style="66" customWidth="1"/>
    <col min="16137" max="16137" width="15.85546875" style="66" customWidth="1"/>
    <col min="16138" max="16384" width="9.140625" style="66"/>
  </cols>
  <sheetData>
    <row r="1" spans="2:13" x14ac:dyDescent="0.25">
      <c r="B1" s="83" t="s">
        <v>91</v>
      </c>
      <c r="C1" s="82"/>
      <c r="D1" s="82"/>
      <c r="E1" s="82"/>
      <c r="F1" s="82"/>
      <c r="G1" s="82"/>
      <c r="H1" s="82"/>
      <c r="I1" s="82"/>
    </row>
    <row r="2" spans="2:13" x14ac:dyDescent="0.25">
      <c r="B2" s="82"/>
      <c r="C2" s="82"/>
      <c r="D2" s="82"/>
      <c r="E2" s="82"/>
      <c r="F2" s="82"/>
      <c r="G2" s="82"/>
      <c r="H2" s="82"/>
      <c r="I2" s="82"/>
    </row>
    <row r="3" spans="2:13" x14ac:dyDescent="0.25">
      <c r="B3" s="82"/>
      <c r="C3" s="82"/>
      <c r="D3" s="82"/>
      <c r="E3" s="82"/>
      <c r="F3" s="82"/>
      <c r="G3" s="82"/>
      <c r="H3" s="82"/>
      <c r="I3" s="82"/>
    </row>
    <row r="4" spans="2:13" x14ac:dyDescent="0.25">
      <c r="B4" s="82"/>
      <c r="C4" s="82"/>
      <c r="D4" s="82"/>
      <c r="E4" s="82"/>
      <c r="F4" s="82"/>
      <c r="G4" s="82"/>
      <c r="H4" s="82"/>
      <c r="I4" s="82"/>
    </row>
    <row r="5" spans="2:13" x14ac:dyDescent="0.25">
      <c r="B5" s="82"/>
      <c r="C5" s="82"/>
      <c r="D5" s="82"/>
      <c r="E5" s="82"/>
      <c r="F5" s="82"/>
      <c r="G5" s="82"/>
      <c r="H5" s="82"/>
      <c r="I5" s="82"/>
    </row>
    <row r="6" spans="2:13" x14ac:dyDescent="0.25">
      <c r="B6" s="82"/>
      <c r="C6" s="82"/>
      <c r="D6" s="82"/>
      <c r="E6" s="82"/>
      <c r="F6" s="82"/>
      <c r="G6" s="82"/>
      <c r="H6" s="82"/>
      <c r="I6" s="82"/>
    </row>
    <row r="7" spans="2:13" x14ac:dyDescent="0.25">
      <c r="B7" s="82"/>
      <c r="C7" s="82"/>
      <c r="D7" s="82"/>
      <c r="E7" s="82"/>
      <c r="F7" s="82"/>
      <c r="G7" s="82"/>
      <c r="H7" s="82"/>
      <c r="I7" s="82"/>
    </row>
    <row r="8" spans="2:13" x14ac:dyDescent="0.25">
      <c r="B8" s="85"/>
      <c r="C8" s="85"/>
      <c r="D8" s="85"/>
      <c r="E8" s="85"/>
      <c r="F8" s="85"/>
      <c r="G8" s="85"/>
      <c r="H8" s="85"/>
      <c r="I8" s="85"/>
    </row>
    <row r="9" spans="2:13" ht="18.75" x14ac:dyDescent="0.25">
      <c r="B9" s="90" t="s">
        <v>92</v>
      </c>
      <c r="C9" s="90"/>
      <c r="D9" s="90"/>
      <c r="E9" s="90"/>
      <c r="F9" s="90"/>
      <c r="G9" s="90"/>
      <c r="H9" s="90"/>
      <c r="I9" s="90"/>
      <c r="J9" s="33"/>
      <c r="K9" s="33"/>
      <c r="L9" s="33"/>
      <c r="M9" s="33"/>
    </row>
    <row r="10" spans="2:13" ht="18.75" x14ac:dyDescent="0.25">
      <c r="B10" s="90" t="s">
        <v>56</v>
      </c>
      <c r="C10" s="90"/>
      <c r="D10" s="90"/>
      <c r="E10" s="90"/>
      <c r="F10" s="90"/>
      <c r="G10" s="90"/>
      <c r="H10" s="90"/>
      <c r="I10" s="90"/>
      <c r="J10" s="33"/>
      <c r="K10" s="33"/>
      <c r="L10" s="33"/>
      <c r="M10" s="33"/>
    </row>
    <row r="11" spans="2:13" x14ac:dyDescent="0.25">
      <c r="I11" s="13" t="s">
        <v>41</v>
      </c>
    </row>
    <row r="12" spans="2:13" x14ac:dyDescent="0.25">
      <c r="B12" s="79" t="s">
        <v>2</v>
      </c>
      <c r="C12" s="78" t="s">
        <v>3</v>
      </c>
      <c r="D12" s="78"/>
      <c r="E12" s="78"/>
      <c r="F12" s="78"/>
      <c r="G12" s="78"/>
      <c r="H12" s="78"/>
      <c r="I12" s="79" t="s">
        <v>93</v>
      </c>
      <c r="J12" s="30"/>
    </row>
    <row r="13" spans="2:13" x14ac:dyDescent="0.25">
      <c r="B13" s="91"/>
      <c r="C13" s="78"/>
      <c r="D13" s="78"/>
      <c r="E13" s="78"/>
      <c r="F13" s="78"/>
      <c r="G13" s="78"/>
      <c r="H13" s="78"/>
      <c r="I13" s="80"/>
      <c r="J13" s="30"/>
    </row>
    <row r="14" spans="2:13" ht="31.5" x14ac:dyDescent="0.25">
      <c r="B14" s="92"/>
      <c r="C14" s="65" t="s">
        <v>5</v>
      </c>
      <c r="D14" s="65" t="s">
        <v>6</v>
      </c>
      <c r="E14" s="65" t="s">
        <v>7</v>
      </c>
      <c r="F14" s="65" t="s">
        <v>8</v>
      </c>
      <c r="G14" s="65" t="s">
        <v>9</v>
      </c>
      <c r="H14" s="65" t="s">
        <v>10</v>
      </c>
      <c r="I14" s="81"/>
      <c r="J14" s="30"/>
    </row>
    <row r="15" spans="2:13" x14ac:dyDescent="0.25">
      <c r="B15" s="93" t="s">
        <v>45</v>
      </c>
      <c r="C15" s="94"/>
      <c r="D15" s="94"/>
      <c r="E15" s="94"/>
      <c r="F15" s="94"/>
      <c r="G15" s="94"/>
      <c r="H15" s="94"/>
      <c r="I15" s="95"/>
      <c r="J15" s="30"/>
    </row>
    <row r="16" spans="2:13" x14ac:dyDescent="0.25">
      <c r="B16" s="6" t="s">
        <v>12</v>
      </c>
      <c r="C16" s="15">
        <v>601</v>
      </c>
      <c r="D16" s="15">
        <v>11</v>
      </c>
      <c r="E16" s="67" t="s">
        <v>89</v>
      </c>
      <c r="F16" s="15">
        <v>1140000190</v>
      </c>
      <c r="G16" s="18"/>
      <c r="H16" s="19"/>
      <c r="I16" s="18">
        <f>I17+I20</f>
        <v>3565</v>
      </c>
      <c r="J16" s="60"/>
    </row>
    <row r="17" spans="2:10" x14ac:dyDescent="0.25">
      <c r="B17" s="7" t="s">
        <v>13</v>
      </c>
      <c r="C17" s="15"/>
      <c r="D17" s="15"/>
      <c r="E17" s="67"/>
      <c r="F17" s="17"/>
      <c r="G17" s="15"/>
      <c r="H17" s="15"/>
      <c r="I17" s="17">
        <f>I18+I19</f>
        <v>3565</v>
      </c>
      <c r="J17" s="30"/>
    </row>
    <row r="18" spans="2:10" x14ac:dyDescent="0.25">
      <c r="B18" s="8" t="s">
        <v>14</v>
      </c>
      <c r="C18" s="16"/>
      <c r="D18" s="16"/>
      <c r="E18" s="68"/>
      <c r="F18" s="16"/>
      <c r="G18" s="16">
        <v>121</v>
      </c>
      <c r="H18" s="16">
        <v>211</v>
      </c>
      <c r="I18" s="20">
        <v>2740</v>
      </c>
      <c r="J18" s="30"/>
    </row>
    <row r="19" spans="2:10" x14ac:dyDescent="0.25">
      <c r="B19" s="8" t="s">
        <v>15</v>
      </c>
      <c r="C19" s="16"/>
      <c r="D19" s="16"/>
      <c r="E19" s="68"/>
      <c r="F19" s="16"/>
      <c r="G19" s="16">
        <v>129</v>
      </c>
      <c r="H19" s="16">
        <v>213</v>
      </c>
      <c r="I19" s="20">
        <v>825</v>
      </c>
      <c r="J19" s="30"/>
    </row>
    <row r="20" spans="2:10" x14ac:dyDescent="0.25">
      <c r="B20" s="9" t="s">
        <v>16</v>
      </c>
      <c r="C20" s="15"/>
      <c r="D20" s="15"/>
      <c r="E20" s="67"/>
      <c r="F20" s="17"/>
      <c r="G20" s="15">
        <v>112</v>
      </c>
      <c r="H20" s="15"/>
      <c r="I20" s="17">
        <f>I21+I22+I23</f>
        <v>0</v>
      </c>
      <c r="J20" s="30"/>
    </row>
    <row r="21" spans="2:10" x14ac:dyDescent="0.25">
      <c r="B21" s="8" t="s">
        <v>17</v>
      </c>
      <c r="C21" s="15"/>
      <c r="D21" s="16"/>
      <c r="E21" s="68"/>
      <c r="F21" s="16"/>
      <c r="G21" s="16">
        <v>122</v>
      </c>
      <c r="H21" s="16">
        <v>212</v>
      </c>
      <c r="I21" s="16">
        <v>0</v>
      </c>
      <c r="J21" s="30"/>
    </row>
    <row r="22" spans="2:10" x14ac:dyDescent="0.25">
      <c r="B22" s="8" t="s">
        <v>18</v>
      </c>
      <c r="C22" s="15"/>
      <c r="D22" s="16"/>
      <c r="E22" s="68"/>
      <c r="F22" s="16"/>
      <c r="G22" s="16">
        <v>122</v>
      </c>
      <c r="H22" s="16">
        <v>222</v>
      </c>
      <c r="I22" s="16"/>
      <c r="J22" s="30"/>
    </row>
    <row r="23" spans="2:10" x14ac:dyDescent="0.25">
      <c r="B23" s="8" t="s">
        <v>19</v>
      </c>
      <c r="C23" s="16"/>
      <c r="D23" s="16"/>
      <c r="E23" s="68"/>
      <c r="F23" s="16"/>
      <c r="G23" s="16">
        <v>122</v>
      </c>
      <c r="H23" s="16">
        <v>226</v>
      </c>
      <c r="I23" s="16"/>
      <c r="J23" s="30"/>
    </row>
    <row r="24" spans="2:10" x14ac:dyDescent="0.25">
      <c r="B24" s="10" t="s">
        <v>20</v>
      </c>
      <c r="C24" s="16"/>
      <c r="D24" s="16"/>
      <c r="E24" s="68"/>
      <c r="F24" s="17"/>
      <c r="G24" s="18">
        <v>240</v>
      </c>
      <c r="H24" s="16"/>
      <c r="I24" s="18">
        <f>I25</f>
        <v>125</v>
      </c>
      <c r="J24" s="30"/>
    </row>
    <row r="25" spans="2:10" x14ac:dyDescent="0.25">
      <c r="B25" s="9" t="s">
        <v>38</v>
      </c>
      <c r="C25" s="15">
        <v>601</v>
      </c>
      <c r="D25" s="15">
        <v>11</v>
      </c>
      <c r="E25" s="67" t="s">
        <v>89</v>
      </c>
      <c r="F25" s="15">
        <v>1140000190</v>
      </c>
      <c r="G25" s="15">
        <v>244</v>
      </c>
      <c r="H25" s="15"/>
      <c r="I25" s="15">
        <f>I26+I27+I28+I29+I30+I31+I32+I33+I34</f>
        <v>125</v>
      </c>
      <c r="J25" s="30"/>
    </row>
    <row r="26" spans="2:10" x14ac:dyDescent="0.25">
      <c r="B26" s="8" t="s">
        <v>21</v>
      </c>
      <c r="C26" s="16"/>
      <c r="D26" s="16"/>
      <c r="E26" s="68"/>
      <c r="F26" s="16"/>
      <c r="G26" s="16">
        <v>244</v>
      </c>
      <c r="H26" s="16">
        <v>221</v>
      </c>
      <c r="I26" s="20"/>
      <c r="J26" s="30"/>
    </row>
    <row r="27" spans="2:10" x14ac:dyDescent="0.25">
      <c r="B27" s="8" t="s">
        <v>22</v>
      </c>
      <c r="C27" s="16"/>
      <c r="D27" s="16"/>
      <c r="E27" s="68"/>
      <c r="F27" s="16"/>
      <c r="G27" s="16">
        <v>244</v>
      </c>
      <c r="H27" s="16">
        <v>222</v>
      </c>
      <c r="I27" s="20"/>
      <c r="J27" s="30"/>
    </row>
    <row r="28" spans="2:10" x14ac:dyDescent="0.25">
      <c r="B28" s="8" t="s">
        <v>23</v>
      </c>
      <c r="C28" s="16"/>
      <c r="D28" s="16"/>
      <c r="E28" s="68"/>
      <c r="F28" s="16"/>
      <c r="G28" s="16">
        <v>244</v>
      </c>
      <c r="H28" s="16">
        <v>223</v>
      </c>
      <c r="I28" s="16"/>
      <c r="J28" s="30"/>
    </row>
    <row r="29" spans="2:10" x14ac:dyDescent="0.25">
      <c r="B29" s="8" t="s">
        <v>24</v>
      </c>
      <c r="C29" s="19"/>
      <c r="D29" s="19"/>
      <c r="E29" s="69"/>
      <c r="F29" s="19"/>
      <c r="G29" s="16">
        <v>244</v>
      </c>
      <c r="H29" s="16">
        <v>224</v>
      </c>
      <c r="I29" s="19"/>
      <c r="J29" s="30"/>
    </row>
    <row r="30" spans="2:10" x14ac:dyDescent="0.25">
      <c r="B30" s="8" t="s">
        <v>25</v>
      </c>
      <c r="C30" s="16"/>
      <c r="D30" s="16"/>
      <c r="E30" s="68"/>
      <c r="F30" s="16"/>
      <c r="G30" s="16">
        <v>244</v>
      </c>
      <c r="H30" s="16">
        <v>225</v>
      </c>
      <c r="I30" s="20">
        <v>5</v>
      </c>
      <c r="J30" s="30"/>
    </row>
    <row r="31" spans="2:10" x14ac:dyDescent="0.25">
      <c r="B31" s="8" t="s">
        <v>26</v>
      </c>
      <c r="C31" s="16"/>
      <c r="D31" s="16"/>
      <c r="E31" s="68"/>
      <c r="F31" s="16"/>
      <c r="G31" s="16">
        <v>244</v>
      </c>
      <c r="H31" s="16">
        <v>226</v>
      </c>
      <c r="I31" s="73">
        <v>3.8</v>
      </c>
      <c r="J31" s="30"/>
    </row>
    <row r="32" spans="2:10" x14ac:dyDescent="0.25">
      <c r="B32" s="8" t="s">
        <v>27</v>
      </c>
      <c r="C32" s="16"/>
      <c r="D32" s="16"/>
      <c r="E32" s="68"/>
      <c r="F32" s="16"/>
      <c r="G32" s="16">
        <v>244</v>
      </c>
      <c r="H32" s="16">
        <v>290</v>
      </c>
      <c r="I32" s="16"/>
      <c r="J32" s="30"/>
    </row>
    <row r="33" spans="2:10" x14ac:dyDescent="0.25">
      <c r="B33" s="8" t="s">
        <v>28</v>
      </c>
      <c r="C33" s="15"/>
      <c r="D33" s="15"/>
      <c r="E33" s="67"/>
      <c r="F33" s="15"/>
      <c r="G33" s="16">
        <v>244</v>
      </c>
      <c r="H33" s="16">
        <v>310</v>
      </c>
      <c r="I33" s="73">
        <v>63.2</v>
      </c>
      <c r="J33" s="30"/>
    </row>
    <row r="34" spans="2:10" x14ac:dyDescent="0.25">
      <c r="B34" s="8" t="s">
        <v>29</v>
      </c>
      <c r="C34" s="16"/>
      <c r="D34" s="16"/>
      <c r="E34" s="68"/>
      <c r="F34" s="16"/>
      <c r="G34" s="16">
        <v>244</v>
      </c>
      <c r="H34" s="16">
        <v>340</v>
      </c>
      <c r="I34" s="20">
        <v>53</v>
      </c>
      <c r="J34" s="30"/>
    </row>
    <row r="35" spans="2:10" x14ac:dyDescent="0.25">
      <c r="B35" s="10" t="s">
        <v>30</v>
      </c>
      <c r="C35" s="18"/>
      <c r="D35" s="18"/>
      <c r="E35" s="70"/>
      <c r="F35" s="17"/>
      <c r="G35" s="18">
        <v>850</v>
      </c>
      <c r="H35" s="18"/>
      <c r="I35" s="21">
        <f>I36+I38+I40</f>
        <v>10</v>
      </c>
      <c r="J35" s="30"/>
    </row>
    <row r="36" spans="2:10" x14ac:dyDescent="0.25">
      <c r="B36" s="9" t="s">
        <v>31</v>
      </c>
      <c r="C36" s="15"/>
      <c r="D36" s="16"/>
      <c r="E36" s="68"/>
      <c r="F36" s="16"/>
      <c r="G36" s="15">
        <v>851</v>
      </c>
      <c r="H36" s="16"/>
      <c r="I36" s="15">
        <f>I37</f>
        <v>5</v>
      </c>
      <c r="J36" s="30"/>
    </row>
    <row r="37" spans="2:10" x14ac:dyDescent="0.25">
      <c r="B37" s="8" t="s">
        <v>32</v>
      </c>
      <c r="C37" s="15"/>
      <c r="D37" s="16"/>
      <c r="E37" s="68"/>
      <c r="F37" s="16"/>
      <c r="G37" s="16">
        <v>851</v>
      </c>
      <c r="H37" s="16">
        <v>291</v>
      </c>
      <c r="I37" s="16">
        <v>5</v>
      </c>
      <c r="J37" s="30"/>
    </row>
    <row r="38" spans="2:10" x14ac:dyDescent="0.25">
      <c r="B38" s="9" t="s">
        <v>42</v>
      </c>
      <c r="C38" s="15"/>
      <c r="D38" s="16"/>
      <c r="E38" s="68"/>
      <c r="F38" s="16"/>
      <c r="G38" s="15">
        <v>852</v>
      </c>
      <c r="H38" s="16"/>
      <c r="I38" s="15">
        <f>I39</f>
        <v>0</v>
      </c>
      <c r="J38" s="30"/>
    </row>
    <row r="39" spans="2:10" ht="15.75" customHeight="1" x14ac:dyDescent="0.25">
      <c r="B39" s="8" t="s">
        <v>33</v>
      </c>
      <c r="C39" s="16"/>
      <c r="D39" s="16"/>
      <c r="E39" s="68"/>
      <c r="F39" s="16"/>
      <c r="G39" s="16">
        <v>852</v>
      </c>
      <c r="H39" s="16"/>
      <c r="I39" s="20"/>
      <c r="J39" s="30"/>
    </row>
    <row r="40" spans="2:10" x14ac:dyDescent="0.25">
      <c r="B40" s="9" t="s">
        <v>43</v>
      </c>
      <c r="C40" s="16"/>
      <c r="D40" s="16"/>
      <c r="E40" s="68"/>
      <c r="F40" s="16"/>
      <c r="G40" s="15">
        <v>853</v>
      </c>
      <c r="H40" s="16"/>
      <c r="I40" s="17">
        <f>I41</f>
        <v>5</v>
      </c>
      <c r="J40" s="30"/>
    </row>
    <row r="41" spans="2:10" x14ac:dyDescent="0.25">
      <c r="B41" s="8" t="s">
        <v>44</v>
      </c>
      <c r="C41" s="16"/>
      <c r="D41" s="16"/>
      <c r="E41" s="68"/>
      <c r="F41" s="16"/>
      <c r="G41" s="16">
        <v>853</v>
      </c>
      <c r="H41" s="16">
        <v>292</v>
      </c>
      <c r="I41" s="20">
        <v>5</v>
      </c>
      <c r="J41" s="30"/>
    </row>
    <row r="42" spans="2:10" s="51" customFormat="1" x14ac:dyDescent="0.25">
      <c r="B42" s="61" t="s">
        <v>34</v>
      </c>
      <c r="C42" s="15"/>
      <c r="D42" s="15"/>
      <c r="E42" s="67"/>
      <c r="F42" s="15"/>
      <c r="G42" s="15"/>
      <c r="H42" s="15"/>
      <c r="I42" s="17">
        <f>I16+I24+I35</f>
        <v>3700</v>
      </c>
      <c r="J42" s="62"/>
    </row>
    <row r="43" spans="2:10" x14ac:dyDescent="0.25">
      <c r="B43" s="26"/>
      <c r="C43" s="27"/>
      <c r="D43" s="27"/>
      <c r="E43" s="27"/>
      <c r="F43" s="27"/>
      <c r="G43" s="27"/>
      <c r="H43" s="27"/>
      <c r="I43" s="28"/>
      <c r="J43" s="30"/>
    </row>
    <row r="44" spans="2:10" x14ac:dyDescent="0.25">
      <c r="B44" s="11" t="s">
        <v>90</v>
      </c>
      <c r="E44" s="82"/>
      <c r="F44" s="82"/>
      <c r="G44" s="82"/>
    </row>
    <row r="45" spans="2:10" x14ac:dyDescent="0.25">
      <c r="B45" s="11" t="s">
        <v>36</v>
      </c>
    </row>
    <row r="46" spans="2:10" x14ac:dyDescent="0.25">
      <c r="B46" s="11"/>
    </row>
  </sheetData>
  <mergeCells count="8">
    <mergeCell ref="B15:I15"/>
    <mergeCell ref="E44:G44"/>
    <mergeCell ref="B1:I8"/>
    <mergeCell ref="B9:I9"/>
    <mergeCell ref="B10:I10"/>
    <mergeCell ref="B12:B14"/>
    <mergeCell ref="C12:H13"/>
    <mergeCell ref="I12:I14"/>
  </mergeCells>
  <pageMargins left="0.11811023622047245" right="0.11811023622047245" top="0.74803149606299213" bottom="0.74803149606299213" header="0.31496062992125984" footer="0.31496062992125984"/>
  <pageSetup paperSize="9" scale="9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"/>
  <sheetViews>
    <sheetView workbookViewId="0">
      <selection sqref="A1:XFD1048576"/>
    </sheetView>
  </sheetViews>
  <sheetFormatPr defaultRowHeight="15.75" x14ac:dyDescent="0.25"/>
  <cols>
    <col min="1" max="1" width="3.85546875" style="66" customWidth="1"/>
    <col min="2" max="2" width="45.42578125" style="66" customWidth="1"/>
    <col min="3" max="3" width="5.7109375" style="66" customWidth="1"/>
    <col min="4" max="4" width="5.140625" style="66" customWidth="1"/>
    <col min="5" max="5" width="5.5703125" style="66" customWidth="1"/>
    <col min="6" max="6" width="14" style="66" customWidth="1"/>
    <col min="7" max="7" width="6" style="66" customWidth="1"/>
    <col min="8" max="8" width="7.42578125" style="66" customWidth="1"/>
    <col min="9" max="9" width="9.140625" style="66" customWidth="1"/>
    <col min="10" max="257" width="9.140625" style="66"/>
    <col min="258" max="258" width="37.42578125" style="66" customWidth="1"/>
    <col min="259" max="259" width="9.5703125" style="66" customWidth="1"/>
    <col min="260" max="260" width="7.7109375" style="66" customWidth="1"/>
    <col min="261" max="261" width="4.5703125" style="66" customWidth="1"/>
    <col min="262" max="262" width="13.42578125" style="66" customWidth="1"/>
    <col min="263" max="263" width="8.140625" style="66" customWidth="1"/>
    <col min="264" max="264" width="4.7109375" style="66" customWidth="1"/>
    <col min="265" max="265" width="15.85546875" style="66" customWidth="1"/>
    <col min="266" max="513" width="9.140625" style="66"/>
    <col min="514" max="514" width="37.42578125" style="66" customWidth="1"/>
    <col min="515" max="515" width="9.5703125" style="66" customWidth="1"/>
    <col min="516" max="516" width="7.7109375" style="66" customWidth="1"/>
    <col min="517" max="517" width="4.5703125" style="66" customWidth="1"/>
    <col min="518" max="518" width="13.42578125" style="66" customWidth="1"/>
    <col min="519" max="519" width="8.140625" style="66" customWidth="1"/>
    <col min="520" max="520" width="4.7109375" style="66" customWidth="1"/>
    <col min="521" max="521" width="15.85546875" style="66" customWidth="1"/>
    <col min="522" max="769" width="9.140625" style="66"/>
    <col min="770" max="770" width="37.42578125" style="66" customWidth="1"/>
    <col min="771" max="771" width="9.5703125" style="66" customWidth="1"/>
    <col min="772" max="772" width="7.7109375" style="66" customWidth="1"/>
    <col min="773" max="773" width="4.5703125" style="66" customWidth="1"/>
    <col min="774" max="774" width="13.42578125" style="66" customWidth="1"/>
    <col min="775" max="775" width="8.140625" style="66" customWidth="1"/>
    <col min="776" max="776" width="4.7109375" style="66" customWidth="1"/>
    <col min="777" max="777" width="15.85546875" style="66" customWidth="1"/>
    <col min="778" max="1025" width="9.140625" style="66"/>
    <col min="1026" max="1026" width="37.42578125" style="66" customWidth="1"/>
    <col min="1027" max="1027" width="9.5703125" style="66" customWidth="1"/>
    <col min="1028" max="1028" width="7.7109375" style="66" customWidth="1"/>
    <col min="1029" max="1029" width="4.5703125" style="66" customWidth="1"/>
    <col min="1030" max="1030" width="13.42578125" style="66" customWidth="1"/>
    <col min="1031" max="1031" width="8.140625" style="66" customWidth="1"/>
    <col min="1032" max="1032" width="4.7109375" style="66" customWidth="1"/>
    <col min="1033" max="1033" width="15.85546875" style="66" customWidth="1"/>
    <col min="1034" max="1281" width="9.140625" style="66"/>
    <col min="1282" max="1282" width="37.42578125" style="66" customWidth="1"/>
    <col min="1283" max="1283" width="9.5703125" style="66" customWidth="1"/>
    <col min="1284" max="1284" width="7.7109375" style="66" customWidth="1"/>
    <col min="1285" max="1285" width="4.5703125" style="66" customWidth="1"/>
    <col min="1286" max="1286" width="13.42578125" style="66" customWidth="1"/>
    <col min="1287" max="1287" width="8.140625" style="66" customWidth="1"/>
    <col min="1288" max="1288" width="4.7109375" style="66" customWidth="1"/>
    <col min="1289" max="1289" width="15.85546875" style="66" customWidth="1"/>
    <col min="1290" max="1537" width="9.140625" style="66"/>
    <col min="1538" max="1538" width="37.42578125" style="66" customWidth="1"/>
    <col min="1539" max="1539" width="9.5703125" style="66" customWidth="1"/>
    <col min="1540" max="1540" width="7.7109375" style="66" customWidth="1"/>
    <col min="1541" max="1541" width="4.5703125" style="66" customWidth="1"/>
    <col min="1542" max="1542" width="13.42578125" style="66" customWidth="1"/>
    <col min="1543" max="1543" width="8.140625" style="66" customWidth="1"/>
    <col min="1544" max="1544" width="4.7109375" style="66" customWidth="1"/>
    <col min="1545" max="1545" width="15.85546875" style="66" customWidth="1"/>
    <col min="1546" max="1793" width="9.140625" style="66"/>
    <col min="1794" max="1794" width="37.42578125" style="66" customWidth="1"/>
    <col min="1795" max="1795" width="9.5703125" style="66" customWidth="1"/>
    <col min="1796" max="1796" width="7.7109375" style="66" customWidth="1"/>
    <col min="1797" max="1797" width="4.5703125" style="66" customWidth="1"/>
    <col min="1798" max="1798" width="13.42578125" style="66" customWidth="1"/>
    <col min="1799" max="1799" width="8.140625" style="66" customWidth="1"/>
    <col min="1800" max="1800" width="4.7109375" style="66" customWidth="1"/>
    <col min="1801" max="1801" width="15.85546875" style="66" customWidth="1"/>
    <col min="1802" max="2049" width="9.140625" style="66"/>
    <col min="2050" max="2050" width="37.42578125" style="66" customWidth="1"/>
    <col min="2051" max="2051" width="9.5703125" style="66" customWidth="1"/>
    <col min="2052" max="2052" width="7.7109375" style="66" customWidth="1"/>
    <col min="2053" max="2053" width="4.5703125" style="66" customWidth="1"/>
    <col min="2054" max="2054" width="13.42578125" style="66" customWidth="1"/>
    <col min="2055" max="2055" width="8.140625" style="66" customWidth="1"/>
    <col min="2056" max="2056" width="4.7109375" style="66" customWidth="1"/>
    <col min="2057" max="2057" width="15.85546875" style="66" customWidth="1"/>
    <col min="2058" max="2305" width="9.140625" style="66"/>
    <col min="2306" max="2306" width="37.42578125" style="66" customWidth="1"/>
    <col min="2307" max="2307" width="9.5703125" style="66" customWidth="1"/>
    <col min="2308" max="2308" width="7.7109375" style="66" customWidth="1"/>
    <col min="2309" max="2309" width="4.5703125" style="66" customWidth="1"/>
    <col min="2310" max="2310" width="13.42578125" style="66" customWidth="1"/>
    <col min="2311" max="2311" width="8.140625" style="66" customWidth="1"/>
    <col min="2312" max="2312" width="4.7109375" style="66" customWidth="1"/>
    <col min="2313" max="2313" width="15.85546875" style="66" customWidth="1"/>
    <col min="2314" max="2561" width="9.140625" style="66"/>
    <col min="2562" max="2562" width="37.42578125" style="66" customWidth="1"/>
    <col min="2563" max="2563" width="9.5703125" style="66" customWidth="1"/>
    <col min="2564" max="2564" width="7.7109375" style="66" customWidth="1"/>
    <col min="2565" max="2565" width="4.5703125" style="66" customWidth="1"/>
    <col min="2566" max="2566" width="13.42578125" style="66" customWidth="1"/>
    <col min="2567" max="2567" width="8.140625" style="66" customWidth="1"/>
    <col min="2568" max="2568" width="4.7109375" style="66" customWidth="1"/>
    <col min="2569" max="2569" width="15.85546875" style="66" customWidth="1"/>
    <col min="2570" max="2817" width="9.140625" style="66"/>
    <col min="2818" max="2818" width="37.42578125" style="66" customWidth="1"/>
    <col min="2819" max="2819" width="9.5703125" style="66" customWidth="1"/>
    <col min="2820" max="2820" width="7.7109375" style="66" customWidth="1"/>
    <col min="2821" max="2821" width="4.5703125" style="66" customWidth="1"/>
    <col min="2822" max="2822" width="13.42578125" style="66" customWidth="1"/>
    <col min="2823" max="2823" width="8.140625" style="66" customWidth="1"/>
    <col min="2824" max="2824" width="4.7109375" style="66" customWidth="1"/>
    <col min="2825" max="2825" width="15.85546875" style="66" customWidth="1"/>
    <col min="2826" max="3073" width="9.140625" style="66"/>
    <col min="3074" max="3074" width="37.42578125" style="66" customWidth="1"/>
    <col min="3075" max="3075" width="9.5703125" style="66" customWidth="1"/>
    <col min="3076" max="3076" width="7.7109375" style="66" customWidth="1"/>
    <col min="3077" max="3077" width="4.5703125" style="66" customWidth="1"/>
    <col min="3078" max="3078" width="13.42578125" style="66" customWidth="1"/>
    <col min="3079" max="3079" width="8.140625" style="66" customWidth="1"/>
    <col min="3080" max="3080" width="4.7109375" style="66" customWidth="1"/>
    <col min="3081" max="3081" width="15.85546875" style="66" customWidth="1"/>
    <col min="3082" max="3329" width="9.140625" style="66"/>
    <col min="3330" max="3330" width="37.42578125" style="66" customWidth="1"/>
    <col min="3331" max="3331" width="9.5703125" style="66" customWidth="1"/>
    <col min="3332" max="3332" width="7.7109375" style="66" customWidth="1"/>
    <col min="3333" max="3333" width="4.5703125" style="66" customWidth="1"/>
    <col min="3334" max="3334" width="13.42578125" style="66" customWidth="1"/>
    <col min="3335" max="3335" width="8.140625" style="66" customWidth="1"/>
    <col min="3336" max="3336" width="4.7109375" style="66" customWidth="1"/>
    <col min="3337" max="3337" width="15.85546875" style="66" customWidth="1"/>
    <col min="3338" max="3585" width="9.140625" style="66"/>
    <col min="3586" max="3586" width="37.42578125" style="66" customWidth="1"/>
    <col min="3587" max="3587" width="9.5703125" style="66" customWidth="1"/>
    <col min="3588" max="3588" width="7.7109375" style="66" customWidth="1"/>
    <col min="3589" max="3589" width="4.5703125" style="66" customWidth="1"/>
    <col min="3590" max="3590" width="13.42578125" style="66" customWidth="1"/>
    <col min="3591" max="3591" width="8.140625" style="66" customWidth="1"/>
    <col min="3592" max="3592" width="4.7109375" style="66" customWidth="1"/>
    <col min="3593" max="3593" width="15.85546875" style="66" customWidth="1"/>
    <col min="3594" max="3841" width="9.140625" style="66"/>
    <col min="3842" max="3842" width="37.42578125" style="66" customWidth="1"/>
    <col min="3843" max="3843" width="9.5703125" style="66" customWidth="1"/>
    <col min="3844" max="3844" width="7.7109375" style="66" customWidth="1"/>
    <col min="3845" max="3845" width="4.5703125" style="66" customWidth="1"/>
    <col min="3846" max="3846" width="13.42578125" style="66" customWidth="1"/>
    <col min="3847" max="3847" width="8.140625" style="66" customWidth="1"/>
    <col min="3848" max="3848" width="4.7109375" style="66" customWidth="1"/>
    <col min="3849" max="3849" width="15.85546875" style="66" customWidth="1"/>
    <col min="3850" max="4097" width="9.140625" style="66"/>
    <col min="4098" max="4098" width="37.42578125" style="66" customWidth="1"/>
    <col min="4099" max="4099" width="9.5703125" style="66" customWidth="1"/>
    <col min="4100" max="4100" width="7.7109375" style="66" customWidth="1"/>
    <col min="4101" max="4101" width="4.5703125" style="66" customWidth="1"/>
    <col min="4102" max="4102" width="13.42578125" style="66" customWidth="1"/>
    <col min="4103" max="4103" width="8.140625" style="66" customWidth="1"/>
    <col min="4104" max="4104" width="4.7109375" style="66" customWidth="1"/>
    <col min="4105" max="4105" width="15.85546875" style="66" customWidth="1"/>
    <col min="4106" max="4353" width="9.140625" style="66"/>
    <col min="4354" max="4354" width="37.42578125" style="66" customWidth="1"/>
    <col min="4355" max="4355" width="9.5703125" style="66" customWidth="1"/>
    <col min="4356" max="4356" width="7.7109375" style="66" customWidth="1"/>
    <col min="4357" max="4357" width="4.5703125" style="66" customWidth="1"/>
    <col min="4358" max="4358" width="13.42578125" style="66" customWidth="1"/>
    <col min="4359" max="4359" width="8.140625" style="66" customWidth="1"/>
    <col min="4360" max="4360" width="4.7109375" style="66" customWidth="1"/>
    <col min="4361" max="4361" width="15.85546875" style="66" customWidth="1"/>
    <col min="4362" max="4609" width="9.140625" style="66"/>
    <col min="4610" max="4610" width="37.42578125" style="66" customWidth="1"/>
    <col min="4611" max="4611" width="9.5703125" style="66" customWidth="1"/>
    <col min="4612" max="4612" width="7.7109375" style="66" customWidth="1"/>
    <col min="4613" max="4613" width="4.5703125" style="66" customWidth="1"/>
    <col min="4614" max="4614" width="13.42578125" style="66" customWidth="1"/>
    <col min="4615" max="4615" width="8.140625" style="66" customWidth="1"/>
    <col min="4616" max="4616" width="4.7109375" style="66" customWidth="1"/>
    <col min="4617" max="4617" width="15.85546875" style="66" customWidth="1"/>
    <col min="4618" max="4865" width="9.140625" style="66"/>
    <col min="4866" max="4866" width="37.42578125" style="66" customWidth="1"/>
    <col min="4867" max="4867" width="9.5703125" style="66" customWidth="1"/>
    <col min="4868" max="4868" width="7.7109375" style="66" customWidth="1"/>
    <col min="4869" max="4869" width="4.5703125" style="66" customWidth="1"/>
    <col min="4870" max="4870" width="13.42578125" style="66" customWidth="1"/>
    <col min="4871" max="4871" width="8.140625" style="66" customWidth="1"/>
    <col min="4872" max="4872" width="4.7109375" style="66" customWidth="1"/>
    <col min="4873" max="4873" width="15.85546875" style="66" customWidth="1"/>
    <col min="4874" max="5121" width="9.140625" style="66"/>
    <col min="5122" max="5122" width="37.42578125" style="66" customWidth="1"/>
    <col min="5123" max="5123" width="9.5703125" style="66" customWidth="1"/>
    <col min="5124" max="5124" width="7.7109375" style="66" customWidth="1"/>
    <col min="5125" max="5125" width="4.5703125" style="66" customWidth="1"/>
    <col min="5126" max="5126" width="13.42578125" style="66" customWidth="1"/>
    <col min="5127" max="5127" width="8.140625" style="66" customWidth="1"/>
    <col min="5128" max="5128" width="4.7109375" style="66" customWidth="1"/>
    <col min="5129" max="5129" width="15.85546875" style="66" customWidth="1"/>
    <col min="5130" max="5377" width="9.140625" style="66"/>
    <col min="5378" max="5378" width="37.42578125" style="66" customWidth="1"/>
    <col min="5379" max="5379" width="9.5703125" style="66" customWidth="1"/>
    <col min="5380" max="5380" width="7.7109375" style="66" customWidth="1"/>
    <col min="5381" max="5381" width="4.5703125" style="66" customWidth="1"/>
    <col min="5382" max="5382" width="13.42578125" style="66" customWidth="1"/>
    <col min="5383" max="5383" width="8.140625" style="66" customWidth="1"/>
    <col min="5384" max="5384" width="4.7109375" style="66" customWidth="1"/>
    <col min="5385" max="5385" width="15.85546875" style="66" customWidth="1"/>
    <col min="5386" max="5633" width="9.140625" style="66"/>
    <col min="5634" max="5634" width="37.42578125" style="66" customWidth="1"/>
    <col min="5635" max="5635" width="9.5703125" style="66" customWidth="1"/>
    <col min="5636" max="5636" width="7.7109375" style="66" customWidth="1"/>
    <col min="5637" max="5637" width="4.5703125" style="66" customWidth="1"/>
    <col min="5638" max="5638" width="13.42578125" style="66" customWidth="1"/>
    <col min="5639" max="5639" width="8.140625" style="66" customWidth="1"/>
    <col min="5640" max="5640" width="4.7109375" style="66" customWidth="1"/>
    <col min="5641" max="5641" width="15.85546875" style="66" customWidth="1"/>
    <col min="5642" max="5889" width="9.140625" style="66"/>
    <col min="5890" max="5890" width="37.42578125" style="66" customWidth="1"/>
    <col min="5891" max="5891" width="9.5703125" style="66" customWidth="1"/>
    <col min="5892" max="5892" width="7.7109375" style="66" customWidth="1"/>
    <col min="5893" max="5893" width="4.5703125" style="66" customWidth="1"/>
    <col min="5894" max="5894" width="13.42578125" style="66" customWidth="1"/>
    <col min="5895" max="5895" width="8.140625" style="66" customWidth="1"/>
    <col min="5896" max="5896" width="4.7109375" style="66" customWidth="1"/>
    <col min="5897" max="5897" width="15.85546875" style="66" customWidth="1"/>
    <col min="5898" max="6145" width="9.140625" style="66"/>
    <col min="6146" max="6146" width="37.42578125" style="66" customWidth="1"/>
    <col min="6147" max="6147" width="9.5703125" style="66" customWidth="1"/>
    <col min="6148" max="6148" width="7.7109375" style="66" customWidth="1"/>
    <col min="6149" max="6149" width="4.5703125" style="66" customWidth="1"/>
    <col min="6150" max="6150" width="13.42578125" style="66" customWidth="1"/>
    <col min="6151" max="6151" width="8.140625" style="66" customWidth="1"/>
    <col min="6152" max="6152" width="4.7109375" style="66" customWidth="1"/>
    <col min="6153" max="6153" width="15.85546875" style="66" customWidth="1"/>
    <col min="6154" max="6401" width="9.140625" style="66"/>
    <col min="6402" max="6402" width="37.42578125" style="66" customWidth="1"/>
    <col min="6403" max="6403" width="9.5703125" style="66" customWidth="1"/>
    <col min="6404" max="6404" width="7.7109375" style="66" customWidth="1"/>
    <col min="6405" max="6405" width="4.5703125" style="66" customWidth="1"/>
    <col min="6406" max="6406" width="13.42578125" style="66" customWidth="1"/>
    <col min="6407" max="6407" width="8.140625" style="66" customWidth="1"/>
    <col min="6408" max="6408" width="4.7109375" style="66" customWidth="1"/>
    <col min="6409" max="6409" width="15.85546875" style="66" customWidth="1"/>
    <col min="6410" max="6657" width="9.140625" style="66"/>
    <col min="6658" max="6658" width="37.42578125" style="66" customWidth="1"/>
    <col min="6659" max="6659" width="9.5703125" style="66" customWidth="1"/>
    <col min="6660" max="6660" width="7.7109375" style="66" customWidth="1"/>
    <col min="6661" max="6661" width="4.5703125" style="66" customWidth="1"/>
    <col min="6662" max="6662" width="13.42578125" style="66" customWidth="1"/>
    <col min="6663" max="6663" width="8.140625" style="66" customWidth="1"/>
    <col min="6664" max="6664" width="4.7109375" style="66" customWidth="1"/>
    <col min="6665" max="6665" width="15.85546875" style="66" customWidth="1"/>
    <col min="6666" max="6913" width="9.140625" style="66"/>
    <col min="6914" max="6914" width="37.42578125" style="66" customWidth="1"/>
    <col min="6915" max="6915" width="9.5703125" style="66" customWidth="1"/>
    <col min="6916" max="6916" width="7.7109375" style="66" customWidth="1"/>
    <col min="6917" max="6917" width="4.5703125" style="66" customWidth="1"/>
    <col min="6918" max="6918" width="13.42578125" style="66" customWidth="1"/>
    <col min="6919" max="6919" width="8.140625" style="66" customWidth="1"/>
    <col min="6920" max="6920" width="4.7109375" style="66" customWidth="1"/>
    <col min="6921" max="6921" width="15.85546875" style="66" customWidth="1"/>
    <col min="6922" max="7169" width="9.140625" style="66"/>
    <col min="7170" max="7170" width="37.42578125" style="66" customWidth="1"/>
    <col min="7171" max="7171" width="9.5703125" style="66" customWidth="1"/>
    <col min="7172" max="7172" width="7.7109375" style="66" customWidth="1"/>
    <col min="7173" max="7173" width="4.5703125" style="66" customWidth="1"/>
    <col min="7174" max="7174" width="13.42578125" style="66" customWidth="1"/>
    <col min="7175" max="7175" width="8.140625" style="66" customWidth="1"/>
    <col min="7176" max="7176" width="4.7109375" style="66" customWidth="1"/>
    <col min="7177" max="7177" width="15.85546875" style="66" customWidth="1"/>
    <col min="7178" max="7425" width="9.140625" style="66"/>
    <col min="7426" max="7426" width="37.42578125" style="66" customWidth="1"/>
    <col min="7427" max="7427" width="9.5703125" style="66" customWidth="1"/>
    <col min="7428" max="7428" width="7.7109375" style="66" customWidth="1"/>
    <col min="7429" max="7429" width="4.5703125" style="66" customWidth="1"/>
    <col min="7430" max="7430" width="13.42578125" style="66" customWidth="1"/>
    <col min="7431" max="7431" width="8.140625" style="66" customWidth="1"/>
    <col min="7432" max="7432" width="4.7109375" style="66" customWidth="1"/>
    <col min="7433" max="7433" width="15.85546875" style="66" customWidth="1"/>
    <col min="7434" max="7681" width="9.140625" style="66"/>
    <col min="7682" max="7682" width="37.42578125" style="66" customWidth="1"/>
    <col min="7683" max="7683" width="9.5703125" style="66" customWidth="1"/>
    <col min="7684" max="7684" width="7.7109375" style="66" customWidth="1"/>
    <col min="7685" max="7685" width="4.5703125" style="66" customWidth="1"/>
    <col min="7686" max="7686" width="13.42578125" style="66" customWidth="1"/>
    <col min="7687" max="7687" width="8.140625" style="66" customWidth="1"/>
    <col min="7688" max="7688" width="4.7109375" style="66" customWidth="1"/>
    <col min="7689" max="7689" width="15.85546875" style="66" customWidth="1"/>
    <col min="7690" max="7937" width="9.140625" style="66"/>
    <col min="7938" max="7938" width="37.42578125" style="66" customWidth="1"/>
    <col min="7939" max="7939" width="9.5703125" style="66" customWidth="1"/>
    <col min="7940" max="7940" width="7.7109375" style="66" customWidth="1"/>
    <col min="7941" max="7941" width="4.5703125" style="66" customWidth="1"/>
    <col min="7942" max="7942" width="13.42578125" style="66" customWidth="1"/>
    <col min="7943" max="7943" width="8.140625" style="66" customWidth="1"/>
    <col min="7944" max="7944" width="4.7109375" style="66" customWidth="1"/>
    <col min="7945" max="7945" width="15.85546875" style="66" customWidth="1"/>
    <col min="7946" max="8193" width="9.140625" style="66"/>
    <col min="8194" max="8194" width="37.42578125" style="66" customWidth="1"/>
    <col min="8195" max="8195" width="9.5703125" style="66" customWidth="1"/>
    <col min="8196" max="8196" width="7.7109375" style="66" customWidth="1"/>
    <col min="8197" max="8197" width="4.5703125" style="66" customWidth="1"/>
    <col min="8198" max="8198" width="13.42578125" style="66" customWidth="1"/>
    <col min="8199" max="8199" width="8.140625" style="66" customWidth="1"/>
    <col min="8200" max="8200" width="4.7109375" style="66" customWidth="1"/>
    <col min="8201" max="8201" width="15.85546875" style="66" customWidth="1"/>
    <col min="8202" max="8449" width="9.140625" style="66"/>
    <col min="8450" max="8450" width="37.42578125" style="66" customWidth="1"/>
    <col min="8451" max="8451" width="9.5703125" style="66" customWidth="1"/>
    <col min="8452" max="8452" width="7.7109375" style="66" customWidth="1"/>
    <col min="8453" max="8453" width="4.5703125" style="66" customWidth="1"/>
    <col min="8454" max="8454" width="13.42578125" style="66" customWidth="1"/>
    <col min="8455" max="8455" width="8.140625" style="66" customWidth="1"/>
    <col min="8456" max="8456" width="4.7109375" style="66" customWidth="1"/>
    <col min="8457" max="8457" width="15.85546875" style="66" customWidth="1"/>
    <col min="8458" max="8705" width="9.140625" style="66"/>
    <col min="8706" max="8706" width="37.42578125" style="66" customWidth="1"/>
    <col min="8707" max="8707" width="9.5703125" style="66" customWidth="1"/>
    <col min="8708" max="8708" width="7.7109375" style="66" customWidth="1"/>
    <col min="8709" max="8709" width="4.5703125" style="66" customWidth="1"/>
    <col min="8710" max="8710" width="13.42578125" style="66" customWidth="1"/>
    <col min="8711" max="8711" width="8.140625" style="66" customWidth="1"/>
    <col min="8712" max="8712" width="4.7109375" style="66" customWidth="1"/>
    <col min="8713" max="8713" width="15.85546875" style="66" customWidth="1"/>
    <col min="8714" max="8961" width="9.140625" style="66"/>
    <col min="8962" max="8962" width="37.42578125" style="66" customWidth="1"/>
    <col min="8963" max="8963" width="9.5703125" style="66" customWidth="1"/>
    <col min="8964" max="8964" width="7.7109375" style="66" customWidth="1"/>
    <col min="8965" max="8965" width="4.5703125" style="66" customWidth="1"/>
    <col min="8966" max="8966" width="13.42578125" style="66" customWidth="1"/>
    <col min="8967" max="8967" width="8.140625" style="66" customWidth="1"/>
    <col min="8968" max="8968" width="4.7109375" style="66" customWidth="1"/>
    <col min="8969" max="8969" width="15.85546875" style="66" customWidth="1"/>
    <col min="8970" max="9217" width="9.140625" style="66"/>
    <col min="9218" max="9218" width="37.42578125" style="66" customWidth="1"/>
    <col min="9219" max="9219" width="9.5703125" style="66" customWidth="1"/>
    <col min="9220" max="9220" width="7.7109375" style="66" customWidth="1"/>
    <col min="9221" max="9221" width="4.5703125" style="66" customWidth="1"/>
    <col min="9222" max="9222" width="13.42578125" style="66" customWidth="1"/>
    <col min="9223" max="9223" width="8.140625" style="66" customWidth="1"/>
    <col min="9224" max="9224" width="4.7109375" style="66" customWidth="1"/>
    <col min="9225" max="9225" width="15.85546875" style="66" customWidth="1"/>
    <col min="9226" max="9473" width="9.140625" style="66"/>
    <col min="9474" max="9474" width="37.42578125" style="66" customWidth="1"/>
    <col min="9475" max="9475" width="9.5703125" style="66" customWidth="1"/>
    <col min="9476" max="9476" width="7.7109375" style="66" customWidth="1"/>
    <col min="9477" max="9477" width="4.5703125" style="66" customWidth="1"/>
    <col min="9478" max="9478" width="13.42578125" style="66" customWidth="1"/>
    <col min="9479" max="9479" width="8.140625" style="66" customWidth="1"/>
    <col min="9480" max="9480" width="4.7109375" style="66" customWidth="1"/>
    <col min="9481" max="9481" width="15.85546875" style="66" customWidth="1"/>
    <col min="9482" max="9729" width="9.140625" style="66"/>
    <col min="9730" max="9730" width="37.42578125" style="66" customWidth="1"/>
    <col min="9731" max="9731" width="9.5703125" style="66" customWidth="1"/>
    <col min="9732" max="9732" width="7.7109375" style="66" customWidth="1"/>
    <col min="9733" max="9733" width="4.5703125" style="66" customWidth="1"/>
    <col min="9734" max="9734" width="13.42578125" style="66" customWidth="1"/>
    <col min="9735" max="9735" width="8.140625" style="66" customWidth="1"/>
    <col min="9736" max="9736" width="4.7109375" style="66" customWidth="1"/>
    <col min="9737" max="9737" width="15.85546875" style="66" customWidth="1"/>
    <col min="9738" max="9985" width="9.140625" style="66"/>
    <col min="9986" max="9986" width="37.42578125" style="66" customWidth="1"/>
    <col min="9987" max="9987" width="9.5703125" style="66" customWidth="1"/>
    <col min="9988" max="9988" width="7.7109375" style="66" customWidth="1"/>
    <col min="9989" max="9989" width="4.5703125" style="66" customWidth="1"/>
    <col min="9990" max="9990" width="13.42578125" style="66" customWidth="1"/>
    <col min="9991" max="9991" width="8.140625" style="66" customWidth="1"/>
    <col min="9992" max="9992" width="4.7109375" style="66" customWidth="1"/>
    <col min="9993" max="9993" width="15.85546875" style="66" customWidth="1"/>
    <col min="9994" max="10241" width="9.140625" style="66"/>
    <col min="10242" max="10242" width="37.42578125" style="66" customWidth="1"/>
    <col min="10243" max="10243" width="9.5703125" style="66" customWidth="1"/>
    <col min="10244" max="10244" width="7.7109375" style="66" customWidth="1"/>
    <col min="10245" max="10245" width="4.5703125" style="66" customWidth="1"/>
    <col min="10246" max="10246" width="13.42578125" style="66" customWidth="1"/>
    <col min="10247" max="10247" width="8.140625" style="66" customWidth="1"/>
    <col min="10248" max="10248" width="4.7109375" style="66" customWidth="1"/>
    <col min="10249" max="10249" width="15.85546875" style="66" customWidth="1"/>
    <col min="10250" max="10497" width="9.140625" style="66"/>
    <col min="10498" max="10498" width="37.42578125" style="66" customWidth="1"/>
    <col min="10499" max="10499" width="9.5703125" style="66" customWidth="1"/>
    <col min="10500" max="10500" width="7.7109375" style="66" customWidth="1"/>
    <col min="10501" max="10501" width="4.5703125" style="66" customWidth="1"/>
    <col min="10502" max="10502" width="13.42578125" style="66" customWidth="1"/>
    <col min="10503" max="10503" width="8.140625" style="66" customWidth="1"/>
    <col min="10504" max="10504" width="4.7109375" style="66" customWidth="1"/>
    <col min="10505" max="10505" width="15.85546875" style="66" customWidth="1"/>
    <col min="10506" max="10753" width="9.140625" style="66"/>
    <col min="10754" max="10754" width="37.42578125" style="66" customWidth="1"/>
    <col min="10755" max="10755" width="9.5703125" style="66" customWidth="1"/>
    <col min="10756" max="10756" width="7.7109375" style="66" customWidth="1"/>
    <col min="10757" max="10757" width="4.5703125" style="66" customWidth="1"/>
    <col min="10758" max="10758" width="13.42578125" style="66" customWidth="1"/>
    <col min="10759" max="10759" width="8.140625" style="66" customWidth="1"/>
    <col min="10760" max="10760" width="4.7109375" style="66" customWidth="1"/>
    <col min="10761" max="10761" width="15.85546875" style="66" customWidth="1"/>
    <col min="10762" max="11009" width="9.140625" style="66"/>
    <col min="11010" max="11010" width="37.42578125" style="66" customWidth="1"/>
    <col min="11011" max="11011" width="9.5703125" style="66" customWidth="1"/>
    <col min="11012" max="11012" width="7.7109375" style="66" customWidth="1"/>
    <col min="11013" max="11013" width="4.5703125" style="66" customWidth="1"/>
    <col min="11014" max="11014" width="13.42578125" style="66" customWidth="1"/>
    <col min="11015" max="11015" width="8.140625" style="66" customWidth="1"/>
    <col min="11016" max="11016" width="4.7109375" style="66" customWidth="1"/>
    <col min="11017" max="11017" width="15.85546875" style="66" customWidth="1"/>
    <col min="11018" max="11265" width="9.140625" style="66"/>
    <col min="11266" max="11266" width="37.42578125" style="66" customWidth="1"/>
    <col min="11267" max="11267" width="9.5703125" style="66" customWidth="1"/>
    <col min="11268" max="11268" width="7.7109375" style="66" customWidth="1"/>
    <col min="11269" max="11269" width="4.5703125" style="66" customWidth="1"/>
    <col min="11270" max="11270" width="13.42578125" style="66" customWidth="1"/>
    <col min="11271" max="11271" width="8.140625" style="66" customWidth="1"/>
    <col min="11272" max="11272" width="4.7109375" style="66" customWidth="1"/>
    <col min="11273" max="11273" width="15.85546875" style="66" customWidth="1"/>
    <col min="11274" max="11521" width="9.140625" style="66"/>
    <col min="11522" max="11522" width="37.42578125" style="66" customWidth="1"/>
    <col min="11523" max="11523" width="9.5703125" style="66" customWidth="1"/>
    <col min="11524" max="11524" width="7.7109375" style="66" customWidth="1"/>
    <col min="11525" max="11525" width="4.5703125" style="66" customWidth="1"/>
    <col min="11526" max="11526" width="13.42578125" style="66" customWidth="1"/>
    <col min="11527" max="11527" width="8.140625" style="66" customWidth="1"/>
    <col min="11528" max="11528" width="4.7109375" style="66" customWidth="1"/>
    <col min="11529" max="11529" width="15.85546875" style="66" customWidth="1"/>
    <col min="11530" max="11777" width="9.140625" style="66"/>
    <col min="11778" max="11778" width="37.42578125" style="66" customWidth="1"/>
    <col min="11779" max="11779" width="9.5703125" style="66" customWidth="1"/>
    <col min="11780" max="11780" width="7.7109375" style="66" customWidth="1"/>
    <col min="11781" max="11781" width="4.5703125" style="66" customWidth="1"/>
    <col min="11782" max="11782" width="13.42578125" style="66" customWidth="1"/>
    <col min="11783" max="11783" width="8.140625" style="66" customWidth="1"/>
    <col min="11784" max="11784" width="4.7109375" style="66" customWidth="1"/>
    <col min="11785" max="11785" width="15.85546875" style="66" customWidth="1"/>
    <col min="11786" max="12033" width="9.140625" style="66"/>
    <col min="12034" max="12034" width="37.42578125" style="66" customWidth="1"/>
    <col min="12035" max="12035" width="9.5703125" style="66" customWidth="1"/>
    <col min="12036" max="12036" width="7.7109375" style="66" customWidth="1"/>
    <col min="12037" max="12037" width="4.5703125" style="66" customWidth="1"/>
    <col min="12038" max="12038" width="13.42578125" style="66" customWidth="1"/>
    <col min="12039" max="12039" width="8.140625" style="66" customWidth="1"/>
    <col min="12040" max="12040" width="4.7109375" style="66" customWidth="1"/>
    <col min="12041" max="12041" width="15.85546875" style="66" customWidth="1"/>
    <col min="12042" max="12289" width="9.140625" style="66"/>
    <col min="12290" max="12290" width="37.42578125" style="66" customWidth="1"/>
    <col min="12291" max="12291" width="9.5703125" style="66" customWidth="1"/>
    <col min="12292" max="12292" width="7.7109375" style="66" customWidth="1"/>
    <col min="12293" max="12293" width="4.5703125" style="66" customWidth="1"/>
    <col min="12294" max="12294" width="13.42578125" style="66" customWidth="1"/>
    <col min="12295" max="12295" width="8.140625" style="66" customWidth="1"/>
    <col min="12296" max="12296" width="4.7109375" style="66" customWidth="1"/>
    <col min="12297" max="12297" width="15.85546875" style="66" customWidth="1"/>
    <col min="12298" max="12545" width="9.140625" style="66"/>
    <col min="12546" max="12546" width="37.42578125" style="66" customWidth="1"/>
    <col min="12547" max="12547" width="9.5703125" style="66" customWidth="1"/>
    <col min="12548" max="12548" width="7.7109375" style="66" customWidth="1"/>
    <col min="12549" max="12549" width="4.5703125" style="66" customWidth="1"/>
    <col min="12550" max="12550" width="13.42578125" style="66" customWidth="1"/>
    <col min="12551" max="12551" width="8.140625" style="66" customWidth="1"/>
    <col min="12552" max="12552" width="4.7109375" style="66" customWidth="1"/>
    <col min="12553" max="12553" width="15.85546875" style="66" customWidth="1"/>
    <col min="12554" max="12801" width="9.140625" style="66"/>
    <col min="12802" max="12802" width="37.42578125" style="66" customWidth="1"/>
    <col min="12803" max="12803" width="9.5703125" style="66" customWidth="1"/>
    <col min="12804" max="12804" width="7.7109375" style="66" customWidth="1"/>
    <col min="12805" max="12805" width="4.5703125" style="66" customWidth="1"/>
    <col min="12806" max="12806" width="13.42578125" style="66" customWidth="1"/>
    <col min="12807" max="12807" width="8.140625" style="66" customWidth="1"/>
    <col min="12808" max="12808" width="4.7109375" style="66" customWidth="1"/>
    <col min="12809" max="12809" width="15.85546875" style="66" customWidth="1"/>
    <col min="12810" max="13057" width="9.140625" style="66"/>
    <col min="13058" max="13058" width="37.42578125" style="66" customWidth="1"/>
    <col min="13059" max="13059" width="9.5703125" style="66" customWidth="1"/>
    <col min="13060" max="13060" width="7.7109375" style="66" customWidth="1"/>
    <col min="13061" max="13061" width="4.5703125" style="66" customWidth="1"/>
    <col min="13062" max="13062" width="13.42578125" style="66" customWidth="1"/>
    <col min="13063" max="13063" width="8.140625" style="66" customWidth="1"/>
    <col min="13064" max="13064" width="4.7109375" style="66" customWidth="1"/>
    <col min="13065" max="13065" width="15.85546875" style="66" customWidth="1"/>
    <col min="13066" max="13313" width="9.140625" style="66"/>
    <col min="13314" max="13314" width="37.42578125" style="66" customWidth="1"/>
    <col min="13315" max="13315" width="9.5703125" style="66" customWidth="1"/>
    <col min="13316" max="13316" width="7.7109375" style="66" customWidth="1"/>
    <col min="13317" max="13317" width="4.5703125" style="66" customWidth="1"/>
    <col min="13318" max="13318" width="13.42578125" style="66" customWidth="1"/>
    <col min="13319" max="13319" width="8.140625" style="66" customWidth="1"/>
    <col min="13320" max="13320" width="4.7109375" style="66" customWidth="1"/>
    <col min="13321" max="13321" width="15.85546875" style="66" customWidth="1"/>
    <col min="13322" max="13569" width="9.140625" style="66"/>
    <col min="13570" max="13570" width="37.42578125" style="66" customWidth="1"/>
    <col min="13571" max="13571" width="9.5703125" style="66" customWidth="1"/>
    <col min="13572" max="13572" width="7.7109375" style="66" customWidth="1"/>
    <col min="13573" max="13573" width="4.5703125" style="66" customWidth="1"/>
    <col min="13574" max="13574" width="13.42578125" style="66" customWidth="1"/>
    <col min="13575" max="13575" width="8.140625" style="66" customWidth="1"/>
    <col min="13576" max="13576" width="4.7109375" style="66" customWidth="1"/>
    <col min="13577" max="13577" width="15.85546875" style="66" customWidth="1"/>
    <col min="13578" max="13825" width="9.140625" style="66"/>
    <col min="13826" max="13826" width="37.42578125" style="66" customWidth="1"/>
    <col min="13827" max="13827" width="9.5703125" style="66" customWidth="1"/>
    <col min="13828" max="13828" width="7.7109375" style="66" customWidth="1"/>
    <col min="13829" max="13829" width="4.5703125" style="66" customWidth="1"/>
    <col min="13830" max="13830" width="13.42578125" style="66" customWidth="1"/>
    <col min="13831" max="13831" width="8.140625" style="66" customWidth="1"/>
    <col min="13832" max="13832" width="4.7109375" style="66" customWidth="1"/>
    <col min="13833" max="13833" width="15.85546875" style="66" customWidth="1"/>
    <col min="13834" max="14081" width="9.140625" style="66"/>
    <col min="14082" max="14082" width="37.42578125" style="66" customWidth="1"/>
    <col min="14083" max="14083" width="9.5703125" style="66" customWidth="1"/>
    <col min="14084" max="14084" width="7.7109375" style="66" customWidth="1"/>
    <col min="14085" max="14085" width="4.5703125" style="66" customWidth="1"/>
    <col min="14086" max="14086" width="13.42578125" style="66" customWidth="1"/>
    <col min="14087" max="14087" width="8.140625" style="66" customWidth="1"/>
    <col min="14088" max="14088" width="4.7109375" style="66" customWidth="1"/>
    <col min="14089" max="14089" width="15.85546875" style="66" customWidth="1"/>
    <col min="14090" max="14337" width="9.140625" style="66"/>
    <col min="14338" max="14338" width="37.42578125" style="66" customWidth="1"/>
    <col min="14339" max="14339" width="9.5703125" style="66" customWidth="1"/>
    <col min="14340" max="14340" width="7.7109375" style="66" customWidth="1"/>
    <col min="14341" max="14341" width="4.5703125" style="66" customWidth="1"/>
    <col min="14342" max="14342" width="13.42578125" style="66" customWidth="1"/>
    <col min="14343" max="14343" width="8.140625" style="66" customWidth="1"/>
    <col min="14344" max="14344" width="4.7109375" style="66" customWidth="1"/>
    <col min="14345" max="14345" width="15.85546875" style="66" customWidth="1"/>
    <col min="14346" max="14593" width="9.140625" style="66"/>
    <col min="14594" max="14594" width="37.42578125" style="66" customWidth="1"/>
    <col min="14595" max="14595" width="9.5703125" style="66" customWidth="1"/>
    <col min="14596" max="14596" width="7.7109375" style="66" customWidth="1"/>
    <col min="14597" max="14597" width="4.5703125" style="66" customWidth="1"/>
    <col min="14598" max="14598" width="13.42578125" style="66" customWidth="1"/>
    <col min="14599" max="14599" width="8.140625" style="66" customWidth="1"/>
    <col min="14600" max="14600" width="4.7109375" style="66" customWidth="1"/>
    <col min="14601" max="14601" width="15.85546875" style="66" customWidth="1"/>
    <col min="14602" max="14849" width="9.140625" style="66"/>
    <col min="14850" max="14850" width="37.42578125" style="66" customWidth="1"/>
    <col min="14851" max="14851" width="9.5703125" style="66" customWidth="1"/>
    <col min="14852" max="14852" width="7.7109375" style="66" customWidth="1"/>
    <col min="14853" max="14853" width="4.5703125" style="66" customWidth="1"/>
    <col min="14854" max="14854" width="13.42578125" style="66" customWidth="1"/>
    <col min="14855" max="14855" width="8.140625" style="66" customWidth="1"/>
    <col min="14856" max="14856" width="4.7109375" style="66" customWidth="1"/>
    <col min="14857" max="14857" width="15.85546875" style="66" customWidth="1"/>
    <col min="14858" max="15105" width="9.140625" style="66"/>
    <col min="15106" max="15106" width="37.42578125" style="66" customWidth="1"/>
    <col min="15107" max="15107" width="9.5703125" style="66" customWidth="1"/>
    <col min="15108" max="15108" width="7.7109375" style="66" customWidth="1"/>
    <col min="15109" max="15109" width="4.5703125" style="66" customWidth="1"/>
    <col min="15110" max="15110" width="13.42578125" style="66" customWidth="1"/>
    <col min="15111" max="15111" width="8.140625" style="66" customWidth="1"/>
    <col min="15112" max="15112" width="4.7109375" style="66" customWidth="1"/>
    <col min="15113" max="15113" width="15.85546875" style="66" customWidth="1"/>
    <col min="15114" max="15361" width="9.140625" style="66"/>
    <col min="15362" max="15362" width="37.42578125" style="66" customWidth="1"/>
    <col min="15363" max="15363" width="9.5703125" style="66" customWidth="1"/>
    <col min="15364" max="15364" width="7.7109375" style="66" customWidth="1"/>
    <col min="15365" max="15365" width="4.5703125" style="66" customWidth="1"/>
    <col min="15366" max="15366" width="13.42578125" style="66" customWidth="1"/>
    <col min="15367" max="15367" width="8.140625" style="66" customWidth="1"/>
    <col min="15368" max="15368" width="4.7109375" style="66" customWidth="1"/>
    <col min="15369" max="15369" width="15.85546875" style="66" customWidth="1"/>
    <col min="15370" max="15617" width="9.140625" style="66"/>
    <col min="15618" max="15618" width="37.42578125" style="66" customWidth="1"/>
    <col min="15619" max="15619" width="9.5703125" style="66" customWidth="1"/>
    <col min="15620" max="15620" width="7.7109375" style="66" customWidth="1"/>
    <col min="15621" max="15621" width="4.5703125" style="66" customWidth="1"/>
    <col min="15622" max="15622" width="13.42578125" style="66" customWidth="1"/>
    <col min="15623" max="15623" width="8.140625" style="66" customWidth="1"/>
    <col min="15624" max="15624" width="4.7109375" style="66" customWidth="1"/>
    <col min="15625" max="15625" width="15.85546875" style="66" customWidth="1"/>
    <col min="15626" max="15873" width="9.140625" style="66"/>
    <col min="15874" max="15874" width="37.42578125" style="66" customWidth="1"/>
    <col min="15875" max="15875" width="9.5703125" style="66" customWidth="1"/>
    <col min="15876" max="15876" width="7.7109375" style="66" customWidth="1"/>
    <col min="15877" max="15877" width="4.5703125" style="66" customWidth="1"/>
    <col min="15878" max="15878" width="13.42578125" style="66" customWidth="1"/>
    <col min="15879" max="15879" width="8.140625" style="66" customWidth="1"/>
    <col min="15880" max="15880" width="4.7109375" style="66" customWidth="1"/>
    <col min="15881" max="15881" width="15.85546875" style="66" customWidth="1"/>
    <col min="15882" max="16129" width="9.140625" style="66"/>
    <col min="16130" max="16130" width="37.42578125" style="66" customWidth="1"/>
    <col min="16131" max="16131" width="9.5703125" style="66" customWidth="1"/>
    <col min="16132" max="16132" width="7.7109375" style="66" customWidth="1"/>
    <col min="16133" max="16133" width="4.5703125" style="66" customWidth="1"/>
    <col min="16134" max="16134" width="13.42578125" style="66" customWidth="1"/>
    <col min="16135" max="16135" width="8.140625" style="66" customWidth="1"/>
    <col min="16136" max="16136" width="4.7109375" style="66" customWidth="1"/>
    <col min="16137" max="16137" width="15.85546875" style="66" customWidth="1"/>
    <col min="16138" max="16384" width="9.140625" style="66"/>
  </cols>
  <sheetData>
    <row r="1" spans="2:13" x14ac:dyDescent="0.25">
      <c r="B1" s="83" t="s">
        <v>91</v>
      </c>
      <c r="C1" s="82"/>
      <c r="D1" s="82"/>
      <c r="E1" s="82"/>
      <c r="F1" s="82"/>
      <c r="G1" s="82"/>
      <c r="H1" s="82"/>
      <c r="I1" s="82"/>
    </row>
    <row r="2" spans="2:13" x14ac:dyDescent="0.25">
      <c r="B2" s="82"/>
      <c r="C2" s="82"/>
      <c r="D2" s="82"/>
      <c r="E2" s="82"/>
      <c r="F2" s="82"/>
      <c r="G2" s="82"/>
      <c r="H2" s="82"/>
      <c r="I2" s="82"/>
    </row>
    <row r="3" spans="2:13" x14ac:dyDescent="0.25">
      <c r="B3" s="82"/>
      <c r="C3" s="82"/>
      <c r="D3" s="82"/>
      <c r="E3" s="82"/>
      <c r="F3" s="82"/>
      <c r="G3" s="82"/>
      <c r="H3" s="82"/>
      <c r="I3" s="82"/>
    </row>
    <row r="4" spans="2:13" x14ac:dyDescent="0.25">
      <c r="B4" s="82"/>
      <c r="C4" s="82"/>
      <c r="D4" s="82"/>
      <c r="E4" s="82"/>
      <c r="F4" s="82"/>
      <c r="G4" s="82"/>
      <c r="H4" s="82"/>
      <c r="I4" s="82"/>
    </row>
    <row r="5" spans="2:13" x14ac:dyDescent="0.25">
      <c r="B5" s="82"/>
      <c r="C5" s="82"/>
      <c r="D5" s="82"/>
      <c r="E5" s="82"/>
      <c r="F5" s="82"/>
      <c r="G5" s="82"/>
      <c r="H5" s="82"/>
      <c r="I5" s="82"/>
    </row>
    <row r="6" spans="2:13" x14ac:dyDescent="0.25">
      <c r="B6" s="82"/>
      <c r="C6" s="82"/>
      <c r="D6" s="82"/>
      <c r="E6" s="82"/>
      <c r="F6" s="82"/>
      <c r="G6" s="82"/>
      <c r="H6" s="82"/>
      <c r="I6" s="82"/>
    </row>
    <row r="7" spans="2:13" x14ac:dyDescent="0.25">
      <c r="B7" s="82"/>
      <c r="C7" s="82"/>
      <c r="D7" s="82"/>
      <c r="E7" s="82"/>
      <c r="F7" s="82"/>
      <c r="G7" s="82"/>
      <c r="H7" s="82"/>
      <c r="I7" s="82"/>
    </row>
    <row r="8" spans="2:13" x14ac:dyDescent="0.25">
      <c r="B8" s="85"/>
      <c r="C8" s="85"/>
      <c r="D8" s="85"/>
      <c r="E8" s="85"/>
      <c r="F8" s="85"/>
      <c r="G8" s="85"/>
      <c r="H8" s="85"/>
      <c r="I8" s="85"/>
    </row>
    <row r="9" spans="2:13" ht="18.75" x14ac:dyDescent="0.25">
      <c r="B9" s="90" t="s">
        <v>94</v>
      </c>
      <c r="C9" s="90"/>
      <c r="D9" s="90"/>
      <c r="E9" s="90"/>
      <c r="F9" s="90"/>
      <c r="G9" s="90"/>
      <c r="H9" s="90"/>
      <c r="I9" s="90"/>
      <c r="J9" s="33"/>
      <c r="K9" s="33"/>
      <c r="L9" s="33"/>
      <c r="M9" s="33"/>
    </row>
    <row r="10" spans="2:13" ht="18.75" x14ac:dyDescent="0.25">
      <c r="B10" s="90" t="s">
        <v>56</v>
      </c>
      <c r="C10" s="90"/>
      <c r="D10" s="90"/>
      <c r="E10" s="90"/>
      <c r="F10" s="90"/>
      <c r="G10" s="90"/>
      <c r="H10" s="90"/>
      <c r="I10" s="90"/>
      <c r="J10" s="33"/>
      <c r="K10" s="33"/>
      <c r="L10" s="33"/>
      <c r="M10" s="33"/>
    </row>
    <row r="11" spans="2:13" x14ac:dyDescent="0.25">
      <c r="I11" s="13" t="s">
        <v>41</v>
      </c>
    </row>
    <row r="12" spans="2:13" x14ac:dyDescent="0.25">
      <c r="B12" s="79" t="s">
        <v>2</v>
      </c>
      <c r="C12" s="78" t="s">
        <v>3</v>
      </c>
      <c r="D12" s="78"/>
      <c r="E12" s="78"/>
      <c r="F12" s="78"/>
      <c r="G12" s="78"/>
      <c r="H12" s="78"/>
      <c r="I12" s="79" t="s">
        <v>95</v>
      </c>
      <c r="J12" s="30"/>
    </row>
    <row r="13" spans="2:13" x14ac:dyDescent="0.25">
      <c r="B13" s="91"/>
      <c r="C13" s="78"/>
      <c r="D13" s="78"/>
      <c r="E13" s="78"/>
      <c r="F13" s="78"/>
      <c r="G13" s="78"/>
      <c r="H13" s="78"/>
      <c r="I13" s="80"/>
      <c r="J13" s="30"/>
    </row>
    <row r="14" spans="2:13" ht="31.5" x14ac:dyDescent="0.25">
      <c r="B14" s="92"/>
      <c r="C14" s="65" t="s">
        <v>5</v>
      </c>
      <c r="D14" s="65" t="s">
        <v>6</v>
      </c>
      <c r="E14" s="65" t="s">
        <v>7</v>
      </c>
      <c r="F14" s="65" t="s">
        <v>8</v>
      </c>
      <c r="G14" s="65" t="s">
        <v>9</v>
      </c>
      <c r="H14" s="65" t="s">
        <v>10</v>
      </c>
      <c r="I14" s="81"/>
      <c r="J14" s="30"/>
    </row>
    <row r="15" spans="2:13" x14ac:dyDescent="0.25">
      <c r="B15" s="93" t="s">
        <v>45</v>
      </c>
      <c r="C15" s="94"/>
      <c r="D15" s="94"/>
      <c r="E15" s="94"/>
      <c r="F15" s="94"/>
      <c r="G15" s="94"/>
      <c r="H15" s="94"/>
      <c r="I15" s="95"/>
      <c r="J15" s="30"/>
    </row>
    <row r="16" spans="2:13" x14ac:dyDescent="0.25">
      <c r="B16" s="6" t="s">
        <v>12</v>
      </c>
      <c r="C16" s="15">
        <v>601</v>
      </c>
      <c r="D16" s="15">
        <v>11</v>
      </c>
      <c r="E16" s="67" t="s">
        <v>89</v>
      </c>
      <c r="F16" s="15">
        <v>1140000110</v>
      </c>
      <c r="G16" s="18"/>
      <c r="H16" s="19"/>
      <c r="I16" s="18">
        <f>I17+I20</f>
        <v>3635</v>
      </c>
      <c r="J16" s="60"/>
    </row>
    <row r="17" spans="2:10" x14ac:dyDescent="0.25">
      <c r="B17" s="7" t="s">
        <v>13</v>
      </c>
      <c r="C17" s="15"/>
      <c r="D17" s="15"/>
      <c r="E17" s="67"/>
      <c r="F17" s="17"/>
      <c r="G17" s="15"/>
      <c r="H17" s="15"/>
      <c r="I17" s="17">
        <f>I18+I19</f>
        <v>3529</v>
      </c>
      <c r="J17" s="30"/>
    </row>
    <row r="18" spans="2:10" x14ac:dyDescent="0.25">
      <c r="B18" s="8" t="s">
        <v>14</v>
      </c>
      <c r="C18" s="16"/>
      <c r="D18" s="16"/>
      <c r="E18" s="68"/>
      <c r="F18" s="16"/>
      <c r="G18" s="16">
        <v>121</v>
      </c>
      <c r="H18" s="16">
        <v>211</v>
      </c>
      <c r="I18" s="20">
        <v>2710</v>
      </c>
      <c r="J18" s="30"/>
    </row>
    <row r="19" spans="2:10" x14ac:dyDescent="0.25">
      <c r="B19" s="8" t="s">
        <v>15</v>
      </c>
      <c r="C19" s="16"/>
      <c r="D19" s="16"/>
      <c r="E19" s="68"/>
      <c r="F19" s="16"/>
      <c r="G19" s="16">
        <v>129</v>
      </c>
      <c r="H19" s="16">
        <v>213</v>
      </c>
      <c r="I19" s="20">
        <v>819</v>
      </c>
      <c r="J19" s="30"/>
    </row>
    <row r="20" spans="2:10" x14ac:dyDescent="0.25">
      <c r="B20" s="9" t="s">
        <v>16</v>
      </c>
      <c r="C20" s="15"/>
      <c r="D20" s="15"/>
      <c r="E20" s="67"/>
      <c r="F20" s="17"/>
      <c r="G20" s="15">
        <v>112</v>
      </c>
      <c r="H20" s="15"/>
      <c r="I20" s="17">
        <f>I21+I22+I23</f>
        <v>106</v>
      </c>
      <c r="J20" s="30"/>
    </row>
    <row r="21" spans="2:10" x14ac:dyDescent="0.25">
      <c r="B21" s="8" t="s">
        <v>17</v>
      </c>
      <c r="C21" s="15"/>
      <c r="D21" s="16"/>
      <c r="E21" s="68"/>
      <c r="F21" s="16"/>
      <c r="G21" s="16">
        <v>122</v>
      </c>
      <c r="H21" s="16">
        <v>212</v>
      </c>
      <c r="I21" s="16">
        <v>10</v>
      </c>
      <c r="J21" s="30"/>
    </row>
    <row r="22" spans="2:10" x14ac:dyDescent="0.25">
      <c r="B22" s="8" t="s">
        <v>96</v>
      </c>
      <c r="C22" s="15"/>
      <c r="D22" s="16"/>
      <c r="E22" s="68"/>
      <c r="F22" s="16"/>
      <c r="G22" s="16">
        <v>122</v>
      </c>
      <c r="H22" s="16">
        <v>222</v>
      </c>
      <c r="I22" s="16">
        <v>60</v>
      </c>
      <c r="J22" s="30"/>
    </row>
    <row r="23" spans="2:10" x14ac:dyDescent="0.25">
      <c r="B23" s="8" t="s">
        <v>97</v>
      </c>
      <c r="C23" s="16"/>
      <c r="D23" s="16"/>
      <c r="E23" s="68"/>
      <c r="F23" s="16"/>
      <c r="G23" s="16">
        <v>266</v>
      </c>
      <c r="H23" s="16">
        <v>266</v>
      </c>
      <c r="I23" s="16">
        <v>36</v>
      </c>
      <c r="J23" s="30"/>
    </row>
    <row r="24" spans="2:10" x14ac:dyDescent="0.25">
      <c r="B24" s="10" t="s">
        <v>20</v>
      </c>
      <c r="C24" s="16"/>
      <c r="D24" s="16"/>
      <c r="E24" s="68"/>
      <c r="F24" s="17"/>
      <c r="G24" s="18">
        <v>240</v>
      </c>
      <c r="H24" s="16"/>
      <c r="I24" s="18">
        <f>I25</f>
        <v>75</v>
      </c>
      <c r="J24" s="30"/>
    </row>
    <row r="25" spans="2:10" x14ac:dyDescent="0.25">
      <c r="B25" s="9" t="s">
        <v>38</v>
      </c>
      <c r="C25" s="15">
        <v>601</v>
      </c>
      <c r="D25" s="15">
        <v>11</v>
      </c>
      <c r="E25" s="67" t="s">
        <v>89</v>
      </c>
      <c r="F25" s="15">
        <v>1140000190</v>
      </c>
      <c r="G25" s="15">
        <v>244</v>
      </c>
      <c r="H25" s="15"/>
      <c r="I25" s="15">
        <f>I26+I27+I28+I29+I30+I31+I32+I33+I34</f>
        <v>75</v>
      </c>
      <c r="J25" s="30"/>
    </row>
    <row r="26" spans="2:10" x14ac:dyDescent="0.25">
      <c r="B26" s="8" t="s">
        <v>21</v>
      </c>
      <c r="C26" s="16"/>
      <c r="D26" s="16"/>
      <c r="E26" s="68"/>
      <c r="F26" s="16"/>
      <c r="G26" s="16">
        <v>244</v>
      </c>
      <c r="H26" s="16">
        <v>221</v>
      </c>
      <c r="I26" s="20"/>
      <c r="J26" s="30"/>
    </row>
    <row r="27" spans="2:10" x14ac:dyDescent="0.25">
      <c r="B27" s="8" t="s">
        <v>22</v>
      </c>
      <c r="C27" s="16"/>
      <c r="D27" s="16"/>
      <c r="E27" s="68"/>
      <c r="F27" s="16"/>
      <c r="G27" s="16">
        <v>244</v>
      </c>
      <c r="H27" s="16">
        <v>222</v>
      </c>
      <c r="I27" s="20"/>
      <c r="J27" s="30"/>
    </row>
    <row r="28" spans="2:10" x14ac:dyDescent="0.25">
      <c r="B28" s="8" t="s">
        <v>23</v>
      </c>
      <c r="C28" s="16"/>
      <c r="D28" s="16"/>
      <c r="E28" s="68"/>
      <c r="F28" s="16"/>
      <c r="G28" s="16">
        <v>244</v>
      </c>
      <c r="H28" s="16">
        <v>223</v>
      </c>
      <c r="I28" s="16"/>
      <c r="J28" s="30"/>
    </row>
    <row r="29" spans="2:10" x14ac:dyDescent="0.25">
      <c r="B29" s="8" t="s">
        <v>24</v>
      </c>
      <c r="C29" s="19"/>
      <c r="D29" s="19"/>
      <c r="E29" s="69"/>
      <c r="F29" s="19"/>
      <c r="G29" s="16">
        <v>244</v>
      </c>
      <c r="H29" s="16">
        <v>224</v>
      </c>
      <c r="I29" s="19"/>
      <c r="J29" s="30"/>
    </row>
    <row r="30" spans="2:10" x14ac:dyDescent="0.25">
      <c r="B30" s="8" t="s">
        <v>25</v>
      </c>
      <c r="C30" s="16"/>
      <c r="D30" s="16"/>
      <c r="E30" s="68"/>
      <c r="F30" s="16"/>
      <c r="G30" s="16">
        <v>244</v>
      </c>
      <c r="H30" s="16">
        <v>225</v>
      </c>
      <c r="I30" s="20">
        <v>5</v>
      </c>
      <c r="J30" s="30"/>
    </row>
    <row r="31" spans="2:10" x14ac:dyDescent="0.25">
      <c r="B31" s="8" t="s">
        <v>26</v>
      </c>
      <c r="C31" s="16"/>
      <c r="D31" s="16"/>
      <c r="E31" s="68"/>
      <c r="F31" s="16"/>
      <c r="G31" s="16">
        <v>244</v>
      </c>
      <c r="H31" s="16">
        <v>226</v>
      </c>
      <c r="I31" s="20">
        <v>10</v>
      </c>
      <c r="J31" s="30"/>
    </row>
    <row r="32" spans="2:10" x14ac:dyDescent="0.25">
      <c r="B32" s="8" t="s">
        <v>27</v>
      </c>
      <c r="C32" s="16"/>
      <c r="D32" s="16"/>
      <c r="E32" s="68"/>
      <c r="F32" s="16"/>
      <c r="G32" s="16">
        <v>244</v>
      </c>
      <c r="H32" s="16">
        <v>296</v>
      </c>
      <c r="I32" s="16"/>
      <c r="J32" s="30"/>
    </row>
    <row r="33" spans="2:10" x14ac:dyDescent="0.25">
      <c r="B33" s="8" t="s">
        <v>28</v>
      </c>
      <c r="C33" s="15"/>
      <c r="D33" s="15"/>
      <c r="E33" s="67"/>
      <c r="F33" s="15"/>
      <c r="G33" s="16">
        <v>244</v>
      </c>
      <c r="H33" s="16">
        <v>310</v>
      </c>
      <c r="I33" s="20">
        <v>10</v>
      </c>
      <c r="J33" s="30"/>
    </row>
    <row r="34" spans="2:10" x14ac:dyDescent="0.25">
      <c r="B34" s="8" t="s">
        <v>29</v>
      </c>
      <c r="C34" s="16"/>
      <c r="D34" s="16"/>
      <c r="E34" s="68"/>
      <c r="F34" s="16"/>
      <c r="G34" s="16">
        <v>244</v>
      </c>
      <c r="H34" s="16">
        <v>346</v>
      </c>
      <c r="I34" s="20">
        <v>50</v>
      </c>
      <c r="J34" s="30"/>
    </row>
    <row r="35" spans="2:10" x14ac:dyDescent="0.25">
      <c r="B35" s="10" t="s">
        <v>30</v>
      </c>
      <c r="C35" s="18"/>
      <c r="D35" s="18"/>
      <c r="E35" s="70"/>
      <c r="F35" s="17"/>
      <c r="G35" s="18">
        <v>850</v>
      </c>
      <c r="H35" s="18"/>
      <c r="I35" s="21">
        <f>I36+I38</f>
        <v>10</v>
      </c>
      <c r="J35" s="30"/>
    </row>
    <row r="36" spans="2:10" x14ac:dyDescent="0.25">
      <c r="B36" s="9" t="s">
        <v>31</v>
      </c>
      <c r="C36" s="15"/>
      <c r="D36" s="16"/>
      <c r="E36" s="68"/>
      <c r="F36" s="16"/>
      <c r="G36" s="15">
        <v>851</v>
      </c>
      <c r="H36" s="16"/>
      <c r="I36" s="15">
        <f>I37</f>
        <v>0</v>
      </c>
      <c r="J36" s="30"/>
    </row>
    <row r="37" spans="2:10" x14ac:dyDescent="0.25">
      <c r="B37" s="8" t="s">
        <v>32</v>
      </c>
      <c r="C37" s="15"/>
      <c r="D37" s="16"/>
      <c r="E37" s="68"/>
      <c r="F37" s="16"/>
      <c r="G37" s="16">
        <v>851</v>
      </c>
      <c r="H37" s="16">
        <v>291</v>
      </c>
      <c r="I37" s="16"/>
      <c r="J37" s="30"/>
    </row>
    <row r="38" spans="2:10" x14ac:dyDescent="0.25">
      <c r="B38" s="9" t="s">
        <v>42</v>
      </c>
      <c r="C38" s="15"/>
      <c r="D38" s="16"/>
      <c r="E38" s="68"/>
      <c r="F38" s="16"/>
      <c r="G38" s="15">
        <v>852</v>
      </c>
      <c r="H38" s="16"/>
      <c r="I38" s="15">
        <f>I39+I41</f>
        <v>10</v>
      </c>
      <c r="J38" s="30"/>
    </row>
    <row r="39" spans="2:10" ht="16.5" customHeight="1" x14ac:dyDescent="0.25">
      <c r="B39" s="8" t="s">
        <v>33</v>
      </c>
      <c r="C39" s="16"/>
      <c r="D39" s="16"/>
      <c r="E39" s="68"/>
      <c r="F39" s="16"/>
      <c r="G39" s="16">
        <v>852</v>
      </c>
      <c r="H39" s="16">
        <v>291</v>
      </c>
      <c r="I39" s="20">
        <v>5</v>
      </c>
      <c r="J39" s="30"/>
    </row>
    <row r="40" spans="2:10" hidden="1" x14ac:dyDescent="0.25">
      <c r="B40" s="9" t="s">
        <v>43</v>
      </c>
      <c r="C40" s="16"/>
      <c r="D40" s="16"/>
      <c r="E40" s="68"/>
      <c r="F40" s="16"/>
      <c r="G40" s="15">
        <v>853</v>
      </c>
      <c r="H40" s="16"/>
      <c r="I40" s="17">
        <f>I41</f>
        <v>5</v>
      </c>
      <c r="J40" s="30"/>
    </row>
    <row r="41" spans="2:10" x14ac:dyDescent="0.25">
      <c r="B41" s="8" t="s">
        <v>44</v>
      </c>
      <c r="C41" s="16"/>
      <c r="D41" s="16"/>
      <c r="E41" s="68"/>
      <c r="F41" s="16"/>
      <c r="G41" s="16">
        <v>853</v>
      </c>
      <c r="H41" s="16">
        <v>292</v>
      </c>
      <c r="I41" s="20">
        <v>5</v>
      </c>
      <c r="J41" s="30"/>
    </row>
    <row r="42" spans="2:10" s="51" customFormat="1" x14ac:dyDescent="0.25">
      <c r="B42" s="61" t="s">
        <v>34</v>
      </c>
      <c r="C42" s="15"/>
      <c r="D42" s="15"/>
      <c r="E42" s="67"/>
      <c r="F42" s="15"/>
      <c r="G42" s="15"/>
      <c r="H42" s="15"/>
      <c r="I42" s="17">
        <f>I16+I24+I35</f>
        <v>3720</v>
      </c>
      <c r="J42" s="62"/>
    </row>
    <row r="43" spans="2:10" x14ac:dyDescent="0.25">
      <c r="B43" s="26"/>
      <c r="C43" s="27"/>
      <c r="D43" s="27"/>
      <c r="E43" s="27"/>
      <c r="F43" s="27"/>
      <c r="G43" s="27"/>
      <c r="H43" s="27"/>
      <c r="I43" s="28"/>
      <c r="J43" s="30"/>
    </row>
    <row r="44" spans="2:10" x14ac:dyDescent="0.25">
      <c r="B44" s="11" t="s">
        <v>90</v>
      </c>
      <c r="E44" s="82"/>
      <c r="F44" s="82"/>
      <c r="G44" s="82"/>
    </row>
    <row r="45" spans="2:10" x14ac:dyDescent="0.25">
      <c r="B45" s="11" t="s">
        <v>36</v>
      </c>
    </row>
    <row r="46" spans="2:10" x14ac:dyDescent="0.25">
      <c r="B46" s="11"/>
    </row>
  </sheetData>
  <mergeCells count="8">
    <mergeCell ref="B15:I15"/>
    <mergeCell ref="E44:G44"/>
    <mergeCell ref="B1:I8"/>
    <mergeCell ref="B9:I9"/>
    <mergeCell ref="B10:I10"/>
    <mergeCell ref="B12:B14"/>
    <mergeCell ref="C12:H13"/>
    <mergeCell ref="I12:I14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M48"/>
  <sheetViews>
    <sheetView workbookViewId="0">
      <selection activeCell="B1" sqref="B1:I8"/>
    </sheetView>
  </sheetViews>
  <sheetFormatPr defaultRowHeight="15.75" x14ac:dyDescent="0.25"/>
  <cols>
    <col min="1" max="1" width="3.85546875" style="72" customWidth="1"/>
    <col min="2" max="2" width="45.42578125" style="72" customWidth="1"/>
    <col min="3" max="3" width="5.7109375" style="72" customWidth="1"/>
    <col min="4" max="4" width="5.140625" style="72" customWidth="1"/>
    <col min="5" max="5" width="5.5703125" style="72" customWidth="1"/>
    <col min="6" max="6" width="14" style="72" customWidth="1"/>
    <col min="7" max="7" width="6" style="72" customWidth="1"/>
    <col min="8" max="8" width="10.42578125" style="72" customWidth="1"/>
    <col min="9" max="9" width="9.140625" style="72" customWidth="1"/>
    <col min="10" max="257" width="9.140625" style="72"/>
    <col min="258" max="258" width="37.42578125" style="72" customWidth="1"/>
    <col min="259" max="259" width="9.5703125" style="72" customWidth="1"/>
    <col min="260" max="260" width="7.7109375" style="72" customWidth="1"/>
    <col min="261" max="261" width="4.5703125" style="72" customWidth="1"/>
    <col min="262" max="262" width="13.42578125" style="72" customWidth="1"/>
    <col min="263" max="263" width="8.140625" style="72" customWidth="1"/>
    <col min="264" max="264" width="4.7109375" style="72" customWidth="1"/>
    <col min="265" max="265" width="15.85546875" style="72" customWidth="1"/>
    <col min="266" max="513" width="9.140625" style="72"/>
    <col min="514" max="514" width="37.42578125" style="72" customWidth="1"/>
    <col min="515" max="515" width="9.5703125" style="72" customWidth="1"/>
    <col min="516" max="516" width="7.7109375" style="72" customWidth="1"/>
    <col min="517" max="517" width="4.5703125" style="72" customWidth="1"/>
    <col min="518" max="518" width="13.42578125" style="72" customWidth="1"/>
    <col min="519" max="519" width="8.140625" style="72" customWidth="1"/>
    <col min="520" max="520" width="4.7109375" style="72" customWidth="1"/>
    <col min="521" max="521" width="15.85546875" style="72" customWidth="1"/>
    <col min="522" max="769" width="9.140625" style="72"/>
    <col min="770" max="770" width="37.42578125" style="72" customWidth="1"/>
    <col min="771" max="771" width="9.5703125" style="72" customWidth="1"/>
    <col min="772" max="772" width="7.7109375" style="72" customWidth="1"/>
    <col min="773" max="773" width="4.5703125" style="72" customWidth="1"/>
    <col min="774" max="774" width="13.42578125" style="72" customWidth="1"/>
    <col min="775" max="775" width="8.140625" style="72" customWidth="1"/>
    <col min="776" max="776" width="4.7109375" style="72" customWidth="1"/>
    <col min="777" max="777" width="15.85546875" style="72" customWidth="1"/>
    <col min="778" max="1025" width="9.140625" style="72"/>
    <col min="1026" max="1026" width="37.42578125" style="72" customWidth="1"/>
    <col min="1027" max="1027" width="9.5703125" style="72" customWidth="1"/>
    <col min="1028" max="1028" width="7.7109375" style="72" customWidth="1"/>
    <col min="1029" max="1029" width="4.5703125" style="72" customWidth="1"/>
    <col min="1030" max="1030" width="13.42578125" style="72" customWidth="1"/>
    <col min="1031" max="1031" width="8.140625" style="72" customWidth="1"/>
    <col min="1032" max="1032" width="4.7109375" style="72" customWidth="1"/>
    <col min="1033" max="1033" width="15.85546875" style="72" customWidth="1"/>
    <col min="1034" max="1281" width="9.140625" style="72"/>
    <col min="1282" max="1282" width="37.42578125" style="72" customWidth="1"/>
    <col min="1283" max="1283" width="9.5703125" style="72" customWidth="1"/>
    <col min="1284" max="1284" width="7.7109375" style="72" customWidth="1"/>
    <col min="1285" max="1285" width="4.5703125" style="72" customWidth="1"/>
    <col min="1286" max="1286" width="13.42578125" style="72" customWidth="1"/>
    <col min="1287" max="1287" width="8.140625" style="72" customWidth="1"/>
    <col min="1288" max="1288" width="4.7109375" style="72" customWidth="1"/>
    <col min="1289" max="1289" width="15.85546875" style="72" customWidth="1"/>
    <col min="1290" max="1537" width="9.140625" style="72"/>
    <col min="1538" max="1538" width="37.42578125" style="72" customWidth="1"/>
    <col min="1539" max="1539" width="9.5703125" style="72" customWidth="1"/>
    <col min="1540" max="1540" width="7.7109375" style="72" customWidth="1"/>
    <col min="1541" max="1541" width="4.5703125" style="72" customWidth="1"/>
    <col min="1542" max="1542" width="13.42578125" style="72" customWidth="1"/>
    <col min="1543" max="1543" width="8.140625" style="72" customWidth="1"/>
    <col min="1544" max="1544" width="4.7109375" style="72" customWidth="1"/>
    <col min="1545" max="1545" width="15.85546875" style="72" customWidth="1"/>
    <col min="1546" max="1793" width="9.140625" style="72"/>
    <col min="1794" max="1794" width="37.42578125" style="72" customWidth="1"/>
    <col min="1795" max="1795" width="9.5703125" style="72" customWidth="1"/>
    <col min="1796" max="1796" width="7.7109375" style="72" customWidth="1"/>
    <col min="1797" max="1797" width="4.5703125" style="72" customWidth="1"/>
    <col min="1798" max="1798" width="13.42578125" style="72" customWidth="1"/>
    <col min="1799" max="1799" width="8.140625" style="72" customWidth="1"/>
    <col min="1800" max="1800" width="4.7109375" style="72" customWidth="1"/>
    <col min="1801" max="1801" width="15.85546875" style="72" customWidth="1"/>
    <col min="1802" max="2049" width="9.140625" style="72"/>
    <col min="2050" max="2050" width="37.42578125" style="72" customWidth="1"/>
    <col min="2051" max="2051" width="9.5703125" style="72" customWidth="1"/>
    <col min="2052" max="2052" width="7.7109375" style="72" customWidth="1"/>
    <col min="2053" max="2053" width="4.5703125" style="72" customWidth="1"/>
    <col min="2054" max="2054" width="13.42578125" style="72" customWidth="1"/>
    <col min="2055" max="2055" width="8.140625" style="72" customWidth="1"/>
    <col min="2056" max="2056" width="4.7109375" style="72" customWidth="1"/>
    <col min="2057" max="2057" width="15.85546875" style="72" customWidth="1"/>
    <col min="2058" max="2305" width="9.140625" style="72"/>
    <col min="2306" max="2306" width="37.42578125" style="72" customWidth="1"/>
    <col min="2307" max="2307" width="9.5703125" style="72" customWidth="1"/>
    <col min="2308" max="2308" width="7.7109375" style="72" customWidth="1"/>
    <col min="2309" max="2309" width="4.5703125" style="72" customWidth="1"/>
    <col min="2310" max="2310" width="13.42578125" style="72" customWidth="1"/>
    <col min="2311" max="2311" width="8.140625" style="72" customWidth="1"/>
    <col min="2312" max="2312" width="4.7109375" style="72" customWidth="1"/>
    <col min="2313" max="2313" width="15.85546875" style="72" customWidth="1"/>
    <col min="2314" max="2561" width="9.140625" style="72"/>
    <col min="2562" max="2562" width="37.42578125" style="72" customWidth="1"/>
    <col min="2563" max="2563" width="9.5703125" style="72" customWidth="1"/>
    <col min="2564" max="2564" width="7.7109375" style="72" customWidth="1"/>
    <col min="2565" max="2565" width="4.5703125" style="72" customWidth="1"/>
    <col min="2566" max="2566" width="13.42578125" style="72" customWidth="1"/>
    <col min="2567" max="2567" width="8.140625" style="72" customWidth="1"/>
    <col min="2568" max="2568" width="4.7109375" style="72" customWidth="1"/>
    <col min="2569" max="2569" width="15.85546875" style="72" customWidth="1"/>
    <col min="2570" max="2817" width="9.140625" style="72"/>
    <col min="2818" max="2818" width="37.42578125" style="72" customWidth="1"/>
    <col min="2819" max="2819" width="9.5703125" style="72" customWidth="1"/>
    <col min="2820" max="2820" width="7.7109375" style="72" customWidth="1"/>
    <col min="2821" max="2821" width="4.5703125" style="72" customWidth="1"/>
    <col min="2822" max="2822" width="13.42578125" style="72" customWidth="1"/>
    <col min="2823" max="2823" width="8.140625" style="72" customWidth="1"/>
    <col min="2824" max="2824" width="4.7109375" style="72" customWidth="1"/>
    <col min="2825" max="2825" width="15.85546875" style="72" customWidth="1"/>
    <col min="2826" max="3073" width="9.140625" style="72"/>
    <col min="3074" max="3074" width="37.42578125" style="72" customWidth="1"/>
    <col min="3075" max="3075" width="9.5703125" style="72" customWidth="1"/>
    <col min="3076" max="3076" width="7.7109375" style="72" customWidth="1"/>
    <col min="3077" max="3077" width="4.5703125" style="72" customWidth="1"/>
    <col min="3078" max="3078" width="13.42578125" style="72" customWidth="1"/>
    <col min="3079" max="3079" width="8.140625" style="72" customWidth="1"/>
    <col min="3080" max="3080" width="4.7109375" style="72" customWidth="1"/>
    <col min="3081" max="3081" width="15.85546875" style="72" customWidth="1"/>
    <col min="3082" max="3329" width="9.140625" style="72"/>
    <col min="3330" max="3330" width="37.42578125" style="72" customWidth="1"/>
    <col min="3331" max="3331" width="9.5703125" style="72" customWidth="1"/>
    <col min="3332" max="3332" width="7.7109375" style="72" customWidth="1"/>
    <col min="3333" max="3333" width="4.5703125" style="72" customWidth="1"/>
    <col min="3334" max="3334" width="13.42578125" style="72" customWidth="1"/>
    <col min="3335" max="3335" width="8.140625" style="72" customWidth="1"/>
    <col min="3336" max="3336" width="4.7109375" style="72" customWidth="1"/>
    <col min="3337" max="3337" width="15.85546875" style="72" customWidth="1"/>
    <col min="3338" max="3585" width="9.140625" style="72"/>
    <col min="3586" max="3586" width="37.42578125" style="72" customWidth="1"/>
    <col min="3587" max="3587" width="9.5703125" style="72" customWidth="1"/>
    <col min="3588" max="3588" width="7.7109375" style="72" customWidth="1"/>
    <col min="3589" max="3589" width="4.5703125" style="72" customWidth="1"/>
    <col min="3590" max="3590" width="13.42578125" style="72" customWidth="1"/>
    <col min="3591" max="3591" width="8.140625" style="72" customWidth="1"/>
    <col min="3592" max="3592" width="4.7109375" style="72" customWidth="1"/>
    <col min="3593" max="3593" width="15.85546875" style="72" customWidth="1"/>
    <col min="3594" max="3841" width="9.140625" style="72"/>
    <col min="3842" max="3842" width="37.42578125" style="72" customWidth="1"/>
    <col min="3843" max="3843" width="9.5703125" style="72" customWidth="1"/>
    <col min="3844" max="3844" width="7.7109375" style="72" customWidth="1"/>
    <col min="3845" max="3845" width="4.5703125" style="72" customWidth="1"/>
    <col min="3846" max="3846" width="13.42578125" style="72" customWidth="1"/>
    <col min="3847" max="3847" width="8.140625" style="72" customWidth="1"/>
    <col min="3848" max="3848" width="4.7109375" style="72" customWidth="1"/>
    <col min="3849" max="3849" width="15.85546875" style="72" customWidth="1"/>
    <col min="3850" max="4097" width="9.140625" style="72"/>
    <col min="4098" max="4098" width="37.42578125" style="72" customWidth="1"/>
    <col min="4099" max="4099" width="9.5703125" style="72" customWidth="1"/>
    <col min="4100" max="4100" width="7.7109375" style="72" customWidth="1"/>
    <col min="4101" max="4101" width="4.5703125" style="72" customWidth="1"/>
    <col min="4102" max="4102" width="13.42578125" style="72" customWidth="1"/>
    <col min="4103" max="4103" width="8.140625" style="72" customWidth="1"/>
    <col min="4104" max="4104" width="4.7109375" style="72" customWidth="1"/>
    <col min="4105" max="4105" width="15.85546875" style="72" customWidth="1"/>
    <col min="4106" max="4353" width="9.140625" style="72"/>
    <col min="4354" max="4354" width="37.42578125" style="72" customWidth="1"/>
    <col min="4355" max="4355" width="9.5703125" style="72" customWidth="1"/>
    <col min="4356" max="4356" width="7.7109375" style="72" customWidth="1"/>
    <col min="4357" max="4357" width="4.5703125" style="72" customWidth="1"/>
    <col min="4358" max="4358" width="13.42578125" style="72" customWidth="1"/>
    <col min="4359" max="4359" width="8.140625" style="72" customWidth="1"/>
    <col min="4360" max="4360" width="4.7109375" style="72" customWidth="1"/>
    <col min="4361" max="4361" width="15.85546875" style="72" customWidth="1"/>
    <col min="4362" max="4609" width="9.140625" style="72"/>
    <col min="4610" max="4610" width="37.42578125" style="72" customWidth="1"/>
    <col min="4611" max="4611" width="9.5703125" style="72" customWidth="1"/>
    <col min="4612" max="4612" width="7.7109375" style="72" customWidth="1"/>
    <col min="4613" max="4613" width="4.5703125" style="72" customWidth="1"/>
    <col min="4614" max="4614" width="13.42578125" style="72" customWidth="1"/>
    <col min="4615" max="4615" width="8.140625" style="72" customWidth="1"/>
    <col min="4616" max="4616" width="4.7109375" style="72" customWidth="1"/>
    <col min="4617" max="4617" width="15.85546875" style="72" customWidth="1"/>
    <col min="4618" max="4865" width="9.140625" style="72"/>
    <col min="4866" max="4866" width="37.42578125" style="72" customWidth="1"/>
    <col min="4867" max="4867" width="9.5703125" style="72" customWidth="1"/>
    <col min="4868" max="4868" width="7.7109375" style="72" customWidth="1"/>
    <col min="4869" max="4869" width="4.5703125" style="72" customWidth="1"/>
    <col min="4870" max="4870" width="13.42578125" style="72" customWidth="1"/>
    <col min="4871" max="4871" width="8.140625" style="72" customWidth="1"/>
    <col min="4872" max="4872" width="4.7109375" style="72" customWidth="1"/>
    <col min="4873" max="4873" width="15.85546875" style="72" customWidth="1"/>
    <col min="4874" max="5121" width="9.140625" style="72"/>
    <col min="5122" max="5122" width="37.42578125" style="72" customWidth="1"/>
    <col min="5123" max="5123" width="9.5703125" style="72" customWidth="1"/>
    <col min="5124" max="5124" width="7.7109375" style="72" customWidth="1"/>
    <col min="5125" max="5125" width="4.5703125" style="72" customWidth="1"/>
    <col min="5126" max="5126" width="13.42578125" style="72" customWidth="1"/>
    <col min="5127" max="5127" width="8.140625" style="72" customWidth="1"/>
    <col min="5128" max="5128" width="4.7109375" style="72" customWidth="1"/>
    <col min="5129" max="5129" width="15.85546875" style="72" customWidth="1"/>
    <col min="5130" max="5377" width="9.140625" style="72"/>
    <col min="5378" max="5378" width="37.42578125" style="72" customWidth="1"/>
    <col min="5379" max="5379" width="9.5703125" style="72" customWidth="1"/>
    <col min="5380" max="5380" width="7.7109375" style="72" customWidth="1"/>
    <col min="5381" max="5381" width="4.5703125" style="72" customWidth="1"/>
    <col min="5382" max="5382" width="13.42578125" style="72" customWidth="1"/>
    <col min="5383" max="5383" width="8.140625" style="72" customWidth="1"/>
    <col min="5384" max="5384" width="4.7109375" style="72" customWidth="1"/>
    <col min="5385" max="5385" width="15.85546875" style="72" customWidth="1"/>
    <col min="5386" max="5633" width="9.140625" style="72"/>
    <col min="5634" max="5634" width="37.42578125" style="72" customWidth="1"/>
    <col min="5635" max="5635" width="9.5703125" style="72" customWidth="1"/>
    <col min="5636" max="5636" width="7.7109375" style="72" customWidth="1"/>
    <col min="5637" max="5637" width="4.5703125" style="72" customWidth="1"/>
    <col min="5638" max="5638" width="13.42578125" style="72" customWidth="1"/>
    <col min="5639" max="5639" width="8.140625" style="72" customWidth="1"/>
    <col min="5640" max="5640" width="4.7109375" style="72" customWidth="1"/>
    <col min="5641" max="5641" width="15.85546875" style="72" customWidth="1"/>
    <col min="5642" max="5889" width="9.140625" style="72"/>
    <col min="5890" max="5890" width="37.42578125" style="72" customWidth="1"/>
    <col min="5891" max="5891" width="9.5703125" style="72" customWidth="1"/>
    <col min="5892" max="5892" width="7.7109375" style="72" customWidth="1"/>
    <col min="5893" max="5893" width="4.5703125" style="72" customWidth="1"/>
    <col min="5894" max="5894" width="13.42578125" style="72" customWidth="1"/>
    <col min="5895" max="5895" width="8.140625" style="72" customWidth="1"/>
    <col min="5896" max="5896" width="4.7109375" style="72" customWidth="1"/>
    <col min="5897" max="5897" width="15.85546875" style="72" customWidth="1"/>
    <col min="5898" max="6145" width="9.140625" style="72"/>
    <col min="6146" max="6146" width="37.42578125" style="72" customWidth="1"/>
    <col min="6147" max="6147" width="9.5703125" style="72" customWidth="1"/>
    <col min="6148" max="6148" width="7.7109375" style="72" customWidth="1"/>
    <col min="6149" max="6149" width="4.5703125" style="72" customWidth="1"/>
    <col min="6150" max="6150" width="13.42578125" style="72" customWidth="1"/>
    <col min="6151" max="6151" width="8.140625" style="72" customWidth="1"/>
    <col min="6152" max="6152" width="4.7109375" style="72" customWidth="1"/>
    <col min="6153" max="6153" width="15.85546875" style="72" customWidth="1"/>
    <col min="6154" max="6401" width="9.140625" style="72"/>
    <col min="6402" max="6402" width="37.42578125" style="72" customWidth="1"/>
    <col min="6403" max="6403" width="9.5703125" style="72" customWidth="1"/>
    <col min="6404" max="6404" width="7.7109375" style="72" customWidth="1"/>
    <col min="6405" max="6405" width="4.5703125" style="72" customWidth="1"/>
    <col min="6406" max="6406" width="13.42578125" style="72" customWidth="1"/>
    <col min="6407" max="6407" width="8.140625" style="72" customWidth="1"/>
    <col min="6408" max="6408" width="4.7109375" style="72" customWidth="1"/>
    <col min="6409" max="6409" width="15.85546875" style="72" customWidth="1"/>
    <col min="6410" max="6657" width="9.140625" style="72"/>
    <col min="6658" max="6658" width="37.42578125" style="72" customWidth="1"/>
    <col min="6659" max="6659" width="9.5703125" style="72" customWidth="1"/>
    <col min="6660" max="6660" width="7.7109375" style="72" customWidth="1"/>
    <col min="6661" max="6661" width="4.5703125" style="72" customWidth="1"/>
    <col min="6662" max="6662" width="13.42578125" style="72" customWidth="1"/>
    <col min="6663" max="6663" width="8.140625" style="72" customWidth="1"/>
    <col min="6664" max="6664" width="4.7109375" style="72" customWidth="1"/>
    <col min="6665" max="6665" width="15.85546875" style="72" customWidth="1"/>
    <col min="6666" max="6913" width="9.140625" style="72"/>
    <col min="6914" max="6914" width="37.42578125" style="72" customWidth="1"/>
    <col min="6915" max="6915" width="9.5703125" style="72" customWidth="1"/>
    <col min="6916" max="6916" width="7.7109375" style="72" customWidth="1"/>
    <col min="6917" max="6917" width="4.5703125" style="72" customWidth="1"/>
    <col min="6918" max="6918" width="13.42578125" style="72" customWidth="1"/>
    <col min="6919" max="6919" width="8.140625" style="72" customWidth="1"/>
    <col min="6920" max="6920" width="4.7109375" style="72" customWidth="1"/>
    <col min="6921" max="6921" width="15.85546875" style="72" customWidth="1"/>
    <col min="6922" max="7169" width="9.140625" style="72"/>
    <col min="7170" max="7170" width="37.42578125" style="72" customWidth="1"/>
    <col min="7171" max="7171" width="9.5703125" style="72" customWidth="1"/>
    <col min="7172" max="7172" width="7.7109375" style="72" customWidth="1"/>
    <col min="7173" max="7173" width="4.5703125" style="72" customWidth="1"/>
    <col min="7174" max="7174" width="13.42578125" style="72" customWidth="1"/>
    <col min="7175" max="7175" width="8.140625" style="72" customWidth="1"/>
    <col min="7176" max="7176" width="4.7109375" style="72" customWidth="1"/>
    <col min="7177" max="7177" width="15.85546875" style="72" customWidth="1"/>
    <col min="7178" max="7425" width="9.140625" style="72"/>
    <col min="7426" max="7426" width="37.42578125" style="72" customWidth="1"/>
    <col min="7427" max="7427" width="9.5703125" style="72" customWidth="1"/>
    <col min="7428" max="7428" width="7.7109375" style="72" customWidth="1"/>
    <col min="7429" max="7429" width="4.5703125" style="72" customWidth="1"/>
    <col min="7430" max="7430" width="13.42578125" style="72" customWidth="1"/>
    <col min="7431" max="7431" width="8.140625" style="72" customWidth="1"/>
    <col min="7432" max="7432" width="4.7109375" style="72" customWidth="1"/>
    <col min="7433" max="7433" width="15.85546875" style="72" customWidth="1"/>
    <col min="7434" max="7681" width="9.140625" style="72"/>
    <col min="7682" max="7682" width="37.42578125" style="72" customWidth="1"/>
    <col min="7683" max="7683" width="9.5703125" style="72" customWidth="1"/>
    <col min="7684" max="7684" width="7.7109375" style="72" customWidth="1"/>
    <col min="7685" max="7685" width="4.5703125" style="72" customWidth="1"/>
    <col min="7686" max="7686" width="13.42578125" style="72" customWidth="1"/>
    <col min="7687" max="7687" width="8.140625" style="72" customWidth="1"/>
    <col min="7688" max="7688" width="4.7109375" style="72" customWidth="1"/>
    <col min="7689" max="7689" width="15.85546875" style="72" customWidth="1"/>
    <col min="7690" max="7937" width="9.140625" style="72"/>
    <col min="7938" max="7938" width="37.42578125" style="72" customWidth="1"/>
    <col min="7939" max="7939" width="9.5703125" style="72" customWidth="1"/>
    <col min="7940" max="7940" width="7.7109375" style="72" customWidth="1"/>
    <col min="7941" max="7941" width="4.5703125" style="72" customWidth="1"/>
    <col min="7942" max="7942" width="13.42578125" style="72" customWidth="1"/>
    <col min="7943" max="7943" width="8.140625" style="72" customWidth="1"/>
    <col min="7944" max="7944" width="4.7109375" style="72" customWidth="1"/>
    <col min="7945" max="7945" width="15.85546875" style="72" customWidth="1"/>
    <col min="7946" max="8193" width="9.140625" style="72"/>
    <col min="8194" max="8194" width="37.42578125" style="72" customWidth="1"/>
    <col min="8195" max="8195" width="9.5703125" style="72" customWidth="1"/>
    <col min="8196" max="8196" width="7.7109375" style="72" customWidth="1"/>
    <col min="8197" max="8197" width="4.5703125" style="72" customWidth="1"/>
    <col min="8198" max="8198" width="13.42578125" style="72" customWidth="1"/>
    <col min="8199" max="8199" width="8.140625" style="72" customWidth="1"/>
    <col min="8200" max="8200" width="4.7109375" style="72" customWidth="1"/>
    <col min="8201" max="8201" width="15.85546875" style="72" customWidth="1"/>
    <col min="8202" max="8449" width="9.140625" style="72"/>
    <col min="8450" max="8450" width="37.42578125" style="72" customWidth="1"/>
    <col min="8451" max="8451" width="9.5703125" style="72" customWidth="1"/>
    <col min="8452" max="8452" width="7.7109375" style="72" customWidth="1"/>
    <col min="8453" max="8453" width="4.5703125" style="72" customWidth="1"/>
    <col min="8454" max="8454" width="13.42578125" style="72" customWidth="1"/>
    <col min="8455" max="8455" width="8.140625" style="72" customWidth="1"/>
    <col min="8456" max="8456" width="4.7109375" style="72" customWidth="1"/>
    <col min="8457" max="8457" width="15.85546875" style="72" customWidth="1"/>
    <col min="8458" max="8705" width="9.140625" style="72"/>
    <col min="8706" max="8706" width="37.42578125" style="72" customWidth="1"/>
    <col min="8707" max="8707" width="9.5703125" style="72" customWidth="1"/>
    <col min="8708" max="8708" width="7.7109375" style="72" customWidth="1"/>
    <col min="8709" max="8709" width="4.5703125" style="72" customWidth="1"/>
    <col min="8710" max="8710" width="13.42578125" style="72" customWidth="1"/>
    <col min="8711" max="8711" width="8.140625" style="72" customWidth="1"/>
    <col min="8712" max="8712" width="4.7109375" style="72" customWidth="1"/>
    <col min="8713" max="8713" width="15.85546875" style="72" customWidth="1"/>
    <col min="8714" max="8961" width="9.140625" style="72"/>
    <col min="8962" max="8962" width="37.42578125" style="72" customWidth="1"/>
    <col min="8963" max="8963" width="9.5703125" style="72" customWidth="1"/>
    <col min="8964" max="8964" width="7.7109375" style="72" customWidth="1"/>
    <col min="8965" max="8965" width="4.5703125" style="72" customWidth="1"/>
    <col min="8966" max="8966" width="13.42578125" style="72" customWidth="1"/>
    <col min="8967" max="8967" width="8.140625" style="72" customWidth="1"/>
    <col min="8968" max="8968" width="4.7109375" style="72" customWidth="1"/>
    <col min="8969" max="8969" width="15.85546875" style="72" customWidth="1"/>
    <col min="8970" max="9217" width="9.140625" style="72"/>
    <col min="9218" max="9218" width="37.42578125" style="72" customWidth="1"/>
    <col min="9219" max="9219" width="9.5703125" style="72" customWidth="1"/>
    <col min="9220" max="9220" width="7.7109375" style="72" customWidth="1"/>
    <col min="9221" max="9221" width="4.5703125" style="72" customWidth="1"/>
    <col min="9222" max="9222" width="13.42578125" style="72" customWidth="1"/>
    <col min="9223" max="9223" width="8.140625" style="72" customWidth="1"/>
    <col min="9224" max="9224" width="4.7109375" style="72" customWidth="1"/>
    <col min="9225" max="9225" width="15.85546875" style="72" customWidth="1"/>
    <col min="9226" max="9473" width="9.140625" style="72"/>
    <col min="9474" max="9474" width="37.42578125" style="72" customWidth="1"/>
    <col min="9475" max="9475" width="9.5703125" style="72" customWidth="1"/>
    <col min="9476" max="9476" width="7.7109375" style="72" customWidth="1"/>
    <col min="9477" max="9477" width="4.5703125" style="72" customWidth="1"/>
    <col min="9478" max="9478" width="13.42578125" style="72" customWidth="1"/>
    <col min="9479" max="9479" width="8.140625" style="72" customWidth="1"/>
    <col min="9480" max="9480" width="4.7109375" style="72" customWidth="1"/>
    <col min="9481" max="9481" width="15.85546875" style="72" customWidth="1"/>
    <col min="9482" max="9729" width="9.140625" style="72"/>
    <col min="9730" max="9730" width="37.42578125" style="72" customWidth="1"/>
    <col min="9731" max="9731" width="9.5703125" style="72" customWidth="1"/>
    <col min="9732" max="9732" width="7.7109375" style="72" customWidth="1"/>
    <col min="9733" max="9733" width="4.5703125" style="72" customWidth="1"/>
    <col min="9734" max="9734" width="13.42578125" style="72" customWidth="1"/>
    <col min="9735" max="9735" width="8.140625" style="72" customWidth="1"/>
    <col min="9736" max="9736" width="4.7109375" style="72" customWidth="1"/>
    <col min="9737" max="9737" width="15.85546875" style="72" customWidth="1"/>
    <col min="9738" max="9985" width="9.140625" style="72"/>
    <col min="9986" max="9986" width="37.42578125" style="72" customWidth="1"/>
    <col min="9987" max="9987" width="9.5703125" style="72" customWidth="1"/>
    <col min="9988" max="9988" width="7.7109375" style="72" customWidth="1"/>
    <col min="9989" max="9989" width="4.5703125" style="72" customWidth="1"/>
    <col min="9990" max="9990" width="13.42578125" style="72" customWidth="1"/>
    <col min="9991" max="9991" width="8.140625" style="72" customWidth="1"/>
    <col min="9992" max="9992" width="4.7109375" style="72" customWidth="1"/>
    <col min="9993" max="9993" width="15.85546875" style="72" customWidth="1"/>
    <col min="9994" max="10241" width="9.140625" style="72"/>
    <col min="10242" max="10242" width="37.42578125" style="72" customWidth="1"/>
    <col min="10243" max="10243" width="9.5703125" style="72" customWidth="1"/>
    <col min="10244" max="10244" width="7.7109375" style="72" customWidth="1"/>
    <col min="10245" max="10245" width="4.5703125" style="72" customWidth="1"/>
    <col min="10246" max="10246" width="13.42578125" style="72" customWidth="1"/>
    <col min="10247" max="10247" width="8.140625" style="72" customWidth="1"/>
    <col min="10248" max="10248" width="4.7109375" style="72" customWidth="1"/>
    <col min="10249" max="10249" width="15.85546875" style="72" customWidth="1"/>
    <col min="10250" max="10497" width="9.140625" style="72"/>
    <col min="10498" max="10498" width="37.42578125" style="72" customWidth="1"/>
    <col min="10499" max="10499" width="9.5703125" style="72" customWidth="1"/>
    <col min="10500" max="10500" width="7.7109375" style="72" customWidth="1"/>
    <col min="10501" max="10501" width="4.5703125" style="72" customWidth="1"/>
    <col min="10502" max="10502" width="13.42578125" style="72" customWidth="1"/>
    <col min="10503" max="10503" width="8.140625" style="72" customWidth="1"/>
    <col min="10504" max="10504" width="4.7109375" style="72" customWidth="1"/>
    <col min="10505" max="10505" width="15.85546875" style="72" customWidth="1"/>
    <col min="10506" max="10753" width="9.140625" style="72"/>
    <col min="10754" max="10754" width="37.42578125" style="72" customWidth="1"/>
    <col min="10755" max="10755" width="9.5703125" style="72" customWidth="1"/>
    <col min="10756" max="10756" width="7.7109375" style="72" customWidth="1"/>
    <col min="10757" max="10757" width="4.5703125" style="72" customWidth="1"/>
    <col min="10758" max="10758" width="13.42578125" style="72" customWidth="1"/>
    <col min="10759" max="10759" width="8.140625" style="72" customWidth="1"/>
    <col min="10760" max="10760" width="4.7109375" style="72" customWidth="1"/>
    <col min="10761" max="10761" width="15.85546875" style="72" customWidth="1"/>
    <col min="10762" max="11009" width="9.140625" style="72"/>
    <col min="11010" max="11010" width="37.42578125" style="72" customWidth="1"/>
    <col min="11011" max="11011" width="9.5703125" style="72" customWidth="1"/>
    <col min="11012" max="11012" width="7.7109375" style="72" customWidth="1"/>
    <col min="11013" max="11013" width="4.5703125" style="72" customWidth="1"/>
    <col min="11014" max="11014" width="13.42578125" style="72" customWidth="1"/>
    <col min="11015" max="11015" width="8.140625" style="72" customWidth="1"/>
    <col min="11016" max="11016" width="4.7109375" style="72" customWidth="1"/>
    <col min="11017" max="11017" width="15.85546875" style="72" customWidth="1"/>
    <col min="11018" max="11265" width="9.140625" style="72"/>
    <col min="11266" max="11266" width="37.42578125" style="72" customWidth="1"/>
    <col min="11267" max="11267" width="9.5703125" style="72" customWidth="1"/>
    <col min="11268" max="11268" width="7.7109375" style="72" customWidth="1"/>
    <col min="11269" max="11269" width="4.5703125" style="72" customWidth="1"/>
    <col min="11270" max="11270" width="13.42578125" style="72" customWidth="1"/>
    <col min="11271" max="11271" width="8.140625" style="72" customWidth="1"/>
    <col min="11272" max="11272" width="4.7109375" style="72" customWidth="1"/>
    <col min="11273" max="11273" width="15.85546875" style="72" customWidth="1"/>
    <col min="11274" max="11521" width="9.140625" style="72"/>
    <col min="11522" max="11522" width="37.42578125" style="72" customWidth="1"/>
    <col min="11523" max="11523" width="9.5703125" style="72" customWidth="1"/>
    <col min="11524" max="11524" width="7.7109375" style="72" customWidth="1"/>
    <col min="11525" max="11525" width="4.5703125" style="72" customWidth="1"/>
    <col min="11526" max="11526" width="13.42578125" style="72" customWidth="1"/>
    <col min="11527" max="11527" width="8.140625" style="72" customWidth="1"/>
    <col min="11528" max="11528" width="4.7109375" style="72" customWidth="1"/>
    <col min="11529" max="11529" width="15.85546875" style="72" customWidth="1"/>
    <col min="11530" max="11777" width="9.140625" style="72"/>
    <col min="11778" max="11778" width="37.42578125" style="72" customWidth="1"/>
    <col min="11779" max="11779" width="9.5703125" style="72" customWidth="1"/>
    <col min="11780" max="11780" width="7.7109375" style="72" customWidth="1"/>
    <col min="11781" max="11781" width="4.5703125" style="72" customWidth="1"/>
    <col min="11782" max="11782" width="13.42578125" style="72" customWidth="1"/>
    <col min="11783" max="11783" width="8.140625" style="72" customWidth="1"/>
    <col min="11784" max="11784" width="4.7109375" style="72" customWidth="1"/>
    <col min="11785" max="11785" width="15.85546875" style="72" customWidth="1"/>
    <col min="11786" max="12033" width="9.140625" style="72"/>
    <col min="12034" max="12034" width="37.42578125" style="72" customWidth="1"/>
    <col min="12035" max="12035" width="9.5703125" style="72" customWidth="1"/>
    <col min="12036" max="12036" width="7.7109375" style="72" customWidth="1"/>
    <col min="12037" max="12037" width="4.5703125" style="72" customWidth="1"/>
    <col min="12038" max="12038" width="13.42578125" style="72" customWidth="1"/>
    <col min="12039" max="12039" width="8.140625" style="72" customWidth="1"/>
    <col min="12040" max="12040" width="4.7109375" style="72" customWidth="1"/>
    <col min="12041" max="12041" width="15.85546875" style="72" customWidth="1"/>
    <col min="12042" max="12289" width="9.140625" style="72"/>
    <col min="12290" max="12290" width="37.42578125" style="72" customWidth="1"/>
    <col min="12291" max="12291" width="9.5703125" style="72" customWidth="1"/>
    <col min="12292" max="12292" width="7.7109375" style="72" customWidth="1"/>
    <col min="12293" max="12293" width="4.5703125" style="72" customWidth="1"/>
    <col min="12294" max="12294" width="13.42578125" style="72" customWidth="1"/>
    <col min="12295" max="12295" width="8.140625" style="72" customWidth="1"/>
    <col min="12296" max="12296" width="4.7109375" style="72" customWidth="1"/>
    <col min="12297" max="12297" width="15.85546875" style="72" customWidth="1"/>
    <col min="12298" max="12545" width="9.140625" style="72"/>
    <col min="12546" max="12546" width="37.42578125" style="72" customWidth="1"/>
    <col min="12547" max="12547" width="9.5703125" style="72" customWidth="1"/>
    <col min="12548" max="12548" width="7.7109375" style="72" customWidth="1"/>
    <col min="12549" max="12549" width="4.5703125" style="72" customWidth="1"/>
    <col min="12550" max="12550" width="13.42578125" style="72" customWidth="1"/>
    <col min="12551" max="12551" width="8.140625" style="72" customWidth="1"/>
    <col min="12552" max="12552" width="4.7109375" style="72" customWidth="1"/>
    <col min="12553" max="12553" width="15.85546875" style="72" customWidth="1"/>
    <col min="12554" max="12801" width="9.140625" style="72"/>
    <col min="12802" max="12802" width="37.42578125" style="72" customWidth="1"/>
    <col min="12803" max="12803" width="9.5703125" style="72" customWidth="1"/>
    <col min="12804" max="12804" width="7.7109375" style="72" customWidth="1"/>
    <col min="12805" max="12805" width="4.5703125" style="72" customWidth="1"/>
    <col min="12806" max="12806" width="13.42578125" style="72" customWidth="1"/>
    <col min="12807" max="12807" width="8.140625" style="72" customWidth="1"/>
    <col min="12808" max="12808" width="4.7109375" style="72" customWidth="1"/>
    <col min="12809" max="12809" width="15.85546875" style="72" customWidth="1"/>
    <col min="12810" max="13057" width="9.140625" style="72"/>
    <col min="13058" max="13058" width="37.42578125" style="72" customWidth="1"/>
    <col min="13059" max="13059" width="9.5703125" style="72" customWidth="1"/>
    <col min="13060" max="13060" width="7.7109375" style="72" customWidth="1"/>
    <col min="13061" max="13061" width="4.5703125" style="72" customWidth="1"/>
    <col min="13062" max="13062" width="13.42578125" style="72" customWidth="1"/>
    <col min="13063" max="13063" width="8.140625" style="72" customWidth="1"/>
    <col min="13064" max="13064" width="4.7109375" style="72" customWidth="1"/>
    <col min="13065" max="13065" width="15.85546875" style="72" customWidth="1"/>
    <col min="13066" max="13313" width="9.140625" style="72"/>
    <col min="13314" max="13314" width="37.42578125" style="72" customWidth="1"/>
    <col min="13315" max="13315" width="9.5703125" style="72" customWidth="1"/>
    <col min="13316" max="13316" width="7.7109375" style="72" customWidth="1"/>
    <col min="13317" max="13317" width="4.5703125" style="72" customWidth="1"/>
    <col min="13318" max="13318" width="13.42578125" style="72" customWidth="1"/>
    <col min="13319" max="13319" width="8.140625" style="72" customWidth="1"/>
    <col min="13320" max="13320" width="4.7109375" style="72" customWidth="1"/>
    <col min="13321" max="13321" width="15.85546875" style="72" customWidth="1"/>
    <col min="13322" max="13569" width="9.140625" style="72"/>
    <col min="13570" max="13570" width="37.42578125" style="72" customWidth="1"/>
    <col min="13571" max="13571" width="9.5703125" style="72" customWidth="1"/>
    <col min="13572" max="13572" width="7.7109375" style="72" customWidth="1"/>
    <col min="13573" max="13573" width="4.5703125" style="72" customWidth="1"/>
    <col min="13574" max="13574" width="13.42578125" style="72" customWidth="1"/>
    <col min="13575" max="13575" width="8.140625" style="72" customWidth="1"/>
    <col min="13576" max="13576" width="4.7109375" style="72" customWidth="1"/>
    <col min="13577" max="13577" width="15.85546875" style="72" customWidth="1"/>
    <col min="13578" max="13825" width="9.140625" style="72"/>
    <col min="13826" max="13826" width="37.42578125" style="72" customWidth="1"/>
    <col min="13827" max="13827" width="9.5703125" style="72" customWidth="1"/>
    <col min="13828" max="13828" width="7.7109375" style="72" customWidth="1"/>
    <col min="13829" max="13829" width="4.5703125" style="72" customWidth="1"/>
    <col min="13830" max="13830" width="13.42578125" style="72" customWidth="1"/>
    <col min="13831" max="13831" width="8.140625" style="72" customWidth="1"/>
    <col min="13832" max="13832" width="4.7109375" style="72" customWidth="1"/>
    <col min="13833" max="13833" width="15.85546875" style="72" customWidth="1"/>
    <col min="13834" max="14081" width="9.140625" style="72"/>
    <col min="14082" max="14082" width="37.42578125" style="72" customWidth="1"/>
    <col min="14083" max="14083" width="9.5703125" style="72" customWidth="1"/>
    <col min="14084" max="14084" width="7.7109375" style="72" customWidth="1"/>
    <col min="14085" max="14085" width="4.5703125" style="72" customWidth="1"/>
    <col min="14086" max="14086" width="13.42578125" style="72" customWidth="1"/>
    <col min="14087" max="14087" width="8.140625" style="72" customWidth="1"/>
    <col min="14088" max="14088" width="4.7109375" style="72" customWidth="1"/>
    <col min="14089" max="14089" width="15.85546875" style="72" customWidth="1"/>
    <col min="14090" max="14337" width="9.140625" style="72"/>
    <col min="14338" max="14338" width="37.42578125" style="72" customWidth="1"/>
    <col min="14339" max="14339" width="9.5703125" style="72" customWidth="1"/>
    <col min="14340" max="14340" width="7.7109375" style="72" customWidth="1"/>
    <col min="14341" max="14341" width="4.5703125" style="72" customWidth="1"/>
    <col min="14342" max="14342" width="13.42578125" style="72" customWidth="1"/>
    <col min="14343" max="14343" width="8.140625" style="72" customWidth="1"/>
    <col min="14344" max="14344" width="4.7109375" style="72" customWidth="1"/>
    <col min="14345" max="14345" width="15.85546875" style="72" customWidth="1"/>
    <col min="14346" max="14593" width="9.140625" style="72"/>
    <col min="14594" max="14594" width="37.42578125" style="72" customWidth="1"/>
    <col min="14595" max="14595" width="9.5703125" style="72" customWidth="1"/>
    <col min="14596" max="14596" width="7.7109375" style="72" customWidth="1"/>
    <col min="14597" max="14597" width="4.5703125" style="72" customWidth="1"/>
    <col min="14598" max="14598" width="13.42578125" style="72" customWidth="1"/>
    <col min="14599" max="14599" width="8.140625" style="72" customWidth="1"/>
    <col min="14600" max="14600" width="4.7109375" style="72" customWidth="1"/>
    <col min="14601" max="14601" width="15.85546875" style="72" customWidth="1"/>
    <col min="14602" max="14849" width="9.140625" style="72"/>
    <col min="14850" max="14850" width="37.42578125" style="72" customWidth="1"/>
    <col min="14851" max="14851" width="9.5703125" style="72" customWidth="1"/>
    <col min="14852" max="14852" width="7.7109375" style="72" customWidth="1"/>
    <col min="14853" max="14853" width="4.5703125" style="72" customWidth="1"/>
    <col min="14854" max="14854" width="13.42578125" style="72" customWidth="1"/>
    <col min="14855" max="14855" width="8.140625" style="72" customWidth="1"/>
    <col min="14856" max="14856" width="4.7109375" style="72" customWidth="1"/>
    <col min="14857" max="14857" width="15.85546875" style="72" customWidth="1"/>
    <col min="14858" max="15105" width="9.140625" style="72"/>
    <col min="15106" max="15106" width="37.42578125" style="72" customWidth="1"/>
    <col min="15107" max="15107" width="9.5703125" style="72" customWidth="1"/>
    <col min="15108" max="15108" width="7.7109375" style="72" customWidth="1"/>
    <col min="15109" max="15109" width="4.5703125" style="72" customWidth="1"/>
    <col min="15110" max="15110" width="13.42578125" style="72" customWidth="1"/>
    <col min="15111" max="15111" width="8.140625" style="72" customWidth="1"/>
    <col min="15112" max="15112" width="4.7109375" style="72" customWidth="1"/>
    <col min="15113" max="15113" width="15.85546875" style="72" customWidth="1"/>
    <col min="15114" max="15361" width="9.140625" style="72"/>
    <col min="15362" max="15362" width="37.42578125" style="72" customWidth="1"/>
    <col min="15363" max="15363" width="9.5703125" style="72" customWidth="1"/>
    <col min="15364" max="15364" width="7.7109375" style="72" customWidth="1"/>
    <col min="15365" max="15365" width="4.5703125" style="72" customWidth="1"/>
    <col min="15366" max="15366" width="13.42578125" style="72" customWidth="1"/>
    <col min="15367" max="15367" width="8.140625" style="72" customWidth="1"/>
    <col min="15368" max="15368" width="4.7109375" style="72" customWidth="1"/>
    <col min="15369" max="15369" width="15.85546875" style="72" customWidth="1"/>
    <col min="15370" max="15617" width="9.140625" style="72"/>
    <col min="15618" max="15618" width="37.42578125" style="72" customWidth="1"/>
    <col min="15619" max="15619" width="9.5703125" style="72" customWidth="1"/>
    <col min="15620" max="15620" width="7.7109375" style="72" customWidth="1"/>
    <col min="15621" max="15621" width="4.5703125" style="72" customWidth="1"/>
    <col min="15622" max="15622" width="13.42578125" style="72" customWidth="1"/>
    <col min="15623" max="15623" width="8.140625" style="72" customWidth="1"/>
    <col min="15624" max="15624" width="4.7109375" style="72" customWidth="1"/>
    <col min="15625" max="15625" width="15.85546875" style="72" customWidth="1"/>
    <col min="15626" max="15873" width="9.140625" style="72"/>
    <col min="15874" max="15874" width="37.42578125" style="72" customWidth="1"/>
    <col min="15875" max="15875" width="9.5703125" style="72" customWidth="1"/>
    <col min="15876" max="15876" width="7.7109375" style="72" customWidth="1"/>
    <col min="15877" max="15877" width="4.5703125" style="72" customWidth="1"/>
    <col min="15878" max="15878" width="13.42578125" style="72" customWidth="1"/>
    <col min="15879" max="15879" width="8.140625" style="72" customWidth="1"/>
    <col min="15880" max="15880" width="4.7109375" style="72" customWidth="1"/>
    <col min="15881" max="15881" width="15.85546875" style="72" customWidth="1"/>
    <col min="15882" max="16129" width="9.140625" style="72"/>
    <col min="16130" max="16130" width="37.42578125" style="72" customWidth="1"/>
    <col min="16131" max="16131" width="9.5703125" style="72" customWidth="1"/>
    <col min="16132" max="16132" width="7.7109375" style="72" customWidth="1"/>
    <col min="16133" max="16133" width="4.5703125" style="72" customWidth="1"/>
    <col min="16134" max="16134" width="13.42578125" style="72" customWidth="1"/>
    <col min="16135" max="16135" width="8.140625" style="72" customWidth="1"/>
    <col min="16136" max="16136" width="4.7109375" style="72" customWidth="1"/>
    <col min="16137" max="16137" width="15.85546875" style="72" customWidth="1"/>
    <col min="16138" max="16384" width="9.140625" style="72"/>
  </cols>
  <sheetData>
    <row r="1" spans="2:13" x14ac:dyDescent="0.25">
      <c r="B1" s="83" t="s">
        <v>107</v>
      </c>
      <c r="C1" s="82"/>
      <c r="D1" s="82"/>
      <c r="E1" s="82"/>
      <c r="F1" s="82"/>
      <c r="G1" s="82"/>
      <c r="H1" s="82"/>
      <c r="I1" s="82"/>
    </row>
    <row r="2" spans="2:13" x14ac:dyDescent="0.25">
      <c r="B2" s="82"/>
      <c r="C2" s="82"/>
      <c r="D2" s="82"/>
      <c r="E2" s="82"/>
      <c r="F2" s="82"/>
      <c r="G2" s="82"/>
      <c r="H2" s="82"/>
      <c r="I2" s="82"/>
    </row>
    <row r="3" spans="2:13" x14ac:dyDescent="0.25">
      <c r="B3" s="82"/>
      <c r="C3" s="82"/>
      <c r="D3" s="82"/>
      <c r="E3" s="82"/>
      <c r="F3" s="82"/>
      <c r="G3" s="82"/>
      <c r="H3" s="82"/>
      <c r="I3" s="82"/>
    </row>
    <row r="4" spans="2:13" x14ac:dyDescent="0.25">
      <c r="B4" s="82"/>
      <c r="C4" s="82"/>
      <c r="D4" s="82"/>
      <c r="E4" s="82"/>
      <c r="F4" s="82"/>
      <c r="G4" s="82"/>
      <c r="H4" s="82"/>
      <c r="I4" s="82"/>
    </row>
    <row r="5" spans="2:13" x14ac:dyDescent="0.25">
      <c r="B5" s="82"/>
      <c r="C5" s="82"/>
      <c r="D5" s="82"/>
      <c r="E5" s="82"/>
      <c r="F5" s="82"/>
      <c r="G5" s="82"/>
      <c r="H5" s="82"/>
      <c r="I5" s="82"/>
    </row>
    <row r="6" spans="2:13" x14ac:dyDescent="0.25">
      <c r="B6" s="82"/>
      <c r="C6" s="82"/>
      <c r="D6" s="82"/>
      <c r="E6" s="82"/>
      <c r="F6" s="82"/>
      <c r="G6" s="82"/>
      <c r="H6" s="82"/>
      <c r="I6" s="82"/>
    </row>
    <row r="7" spans="2:13" x14ac:dyDescent="0.25">
      <c r="B7" s="82"/>
      <c r="C7" s="82"/>
      <c r="D7" s="82"/>
      <c r="E7" s="82"/>
      <c r="F7" s="82"/>
      <c r="G7" s="82"/>
      <c r="H7" s="82"/>
      <c r="I7" s="82"/>
    </row>
    <row r="8" spans="2:13" x14ac:dyDescent="0.25">
      <c r="B8" s="85"/>
      <c r="C8" s="85"/>
      <c r="D8" s="85"/>
      <c r="E8" s="85"/>
      <c r="F8" s="85"/>
      <c r="G8" s="85"/>
      <c r="H8" s="85"/>
      <c r="I8" s="85"/>
    </row>
    <row r="9" spans="2:13" ht="18.75" x14ac:dyDescent="0.25">
      <c r="B9" s="90" t="s">
        <v>98</v>
      </c>
      <c r="C9" s="90"/>
      <c r="D9" s="90"/>
      <c r="E9" s="90"/>
      <c r="F9" s="90"/>
      <c r="G9" s="90"/>
      <c r="H9" s="90"/>
      <c r="I9" s="90"/>
      <c r="J9" s="33"/>
      <c r="K9" s="33"/>
      <c r="L9" s="33"/>
      <c r="M9" s="33"/>
    </row>
    <row r="10" spans="2:13" ht="18.75" x14ac:dyDescent="0.25">
      <c r="B10" s="90" t="s">
        <v>56</v>
      </c>
      <c r="C10" s="90"/>
      <c r="D10" s="90"/>
      <c r="E10" s="90"/>
      <c r="F10" s="90"/>
      <c r="G10" s="90"/>
      <c r="H10" s="90"/>
      <c r="I10" s="90"/>
      <c r="J10" s="33"/>
      <c r="K10" s="33"/>
      <c r="L10" s="33"/>
      <c r="M10" s="33"/>
    </row>
    <row r="11" spans="2:13" x14ac:dyDescent="0.25">
      <c r="I11" s="13" t="s">
        <v>41</v>
      </c>
    </row>
    <row r="12" spans="2:13" x14ac:dyDescent="0.25">
      <c r="B12" s="79" t="s">
        <v>2</v>
      </c>
      <c r="C12" s="78" t="s">
        <v>3</v>
      </c>
      <c r="D12" s="78"/>
      <c r="E12" s="78"/>
      <c r="F12" s="78"/>
      <c r="G12" s="78"/>
      <c r="H12" s="78"/>
      <c r="I12" s="79" t="s">
        <v>95</v>
      </c>
      <c r="J12" s="30"/>
    </row>
    <row r="13" spans="2:13" x14ac:dyDescent="0.25">
      <c r="B13" s="91"/>
      <c r="C13" s="78"/>
      <c r="D13" s="78"/>
      <c r="E13" s="78"/>
      <c r="F13" s="78"/>
      <c r="G13" s="78"/>
      <c r="H13" s="78"/>
      <c r="I13" s="80"/>
      <c r="J13" s="30"/>
    </row>
    <row r="14" spans="2:13" ht="31.5" x14ac:dyDescent="0.25">
      <c r="B14" s="92"/>
      <c r="C14" s="71" t="s">
        <v>5</v>
      </c>
      <c r="D14" s="71" t="s">
        <v>6</v>
      </c>
      <c r="E14" s="71" t="s">
        <v>7</v>
      </c>
      <c r="F14" s="71" t="s">
        <v>8</v>
      </c>
      <c r="G14" s="71" t="s">
        <v>9</v>
      </c>
      <c r="H14" s="71" t="s">
        <v>10</v>
      </c>
      <c r="I14" s="81"/>
      <c r="J14" s="30"/>
    </row>
    <row r="15" spans="2:13" x14ac:dyDescent="0.25">
      <c r="B15" s="93" t="s">
        <v>45</v>
      </c>
      <c r="C15" s="94"/>
      <c r="D15" s="94"/>
      <c r="E15" s="94"/>
      <c r="F15" s="94"/>
      <c r="G15" s="94"/>
      <c r="H15" s="94"/>
      <c r="I15" s="95"/>
      <c r="J15" s="30"/>
    </row>
    <row r="16" spans="2:13" x14ac:dyDescent="0.25">
      <c r="B16" s="6" t="s">
        <v>12</v>
      </c>
      <c r="C16" s="15">
        <v>601</v>
      </c>
      <c r="D16" s="15">
        <v>11</v>
      </c>
      <c r="E16" s="67" t="s">
        <v>89</v>
      </c>
      <c r="F16" s="15">
        <v>1140000110</v>
      </c>
      <c r="G16" s="18"/>
      <c r="H16" s="19"/>
      <c r="I16" s="18">
        <f>I17+I20</f>
        <v>3635.0299999999997</v>
      </c>
      <c r="J16" s="60"/>
    </row>
    <row r="17" spans="2:10" x14ac:dyDescent="0.25">
      <c r="B17" s="7" t="s">
        <v>13</v>
      </c>
      <c r="C17" s="15"/>
      <c r="D17" s="15"/>
      <c r="E17" s="67"/>
      <c r="F17" s="17"/>
      <c r="G17" s="15"/>
      <c r="H17" s="15"/>
      <c r="I17" s="17">
        <f>I18+I19</f>
        <v>3632.7</v>
      </c>
      <c r="J17" s="30"/>
    </row>
    <row r="18" spans="2:10" x14ac:dyDescent="0.25">
      <c r="B18" s="8" t="s">
        <v>14</v>
      </c>
      <c r="C18" s="16"/>
      <c r="D18" s="16"/>
      <c r="E18" s="68"/>
      <c r="F18" s="16"/>
      <c r="G18" s="16">
        <v>121</v>
      </c>
      <c r="H18" s="16">
        <v>211</v>
      </c>
      <c r="I18" s="20">
        <v>2780</v>
      </c>
      <c r="J18" s="30"/>
    </row>
    <row r="19" spans="2:10" x14ac:dyDescent="0.25">
      <c r="B19" s="8" t="s">
        <v>15</v>
      </c>
      <c r="C19" s="16"/>
      <c r="D19" s="16"/>
      <c r="E19" s="68"/>
      <c r="F19" s="16"/>
      <c r="G19" s="16">
        <v>129</v>
      </c>
      <c r="H19" s="16">
        <v>213</v>
      </c>
      <c r="I19" s="20">
        <v>852.7</v>
      </c>
      <c r="J19" s="30"/>
    </row>
    <row r="20" spans="2:10" x14ac:dyDescent="0.25">
      <c r="B20" s="9" t="s">
        <v>16</v>
      </c>
      <c r="C20" s="15"/>
      <c r="D20" s="15"/>
      <c r="E20" s="67"/>
      <c r="F20" s="17"/>
      <c r="G20" s="15">
        <v>112</v>
      </c>
      <c r="H20" s="15"/>
      <c r="I20" s="17">
        <f>I21+I22+I23</f>
        <v>2.33</v>
      </c>
      <c r="J20" s="30"/>
    </row>
    <row r="21" spans="2:10" x14ac:dyDescent="0.25">
      <c r="B21" s="8" t="s">
        <v>17</v>
      </c>
      <c r="C21" s="15"/>
      <c r="D21" s="16"/>
      <c r="E21" s="68"/>
      <c r="F21" s="16"/>
      <c r="G21" s="16">
        <v>122</v>
      </c>
      <c r="H21" s="16">
        <v>212</v>
      </c>
      <c r="I21" s="16">
        <v>0</v>
      </c>
      <c r="J21" s="30"/>
    </row>
    <row r="22" spans="2:10" x14ac:dyDescent="0.25">
      <c r="B22" s="8" t="s">
        <v>96</v>
      </c>
      <c r="C22" s="15"/>
      <c r="D22" s="16"/>
      <c r="E22" s="68"/>
      <c r="F22" s="16"/>
      <c r="G22" s="16">
        <v>122</v>
      </c>
      <c r="H22" s="16">
        <v>222</v>
      </c>
      <c r="I22" s="16">
        <v>0</v>
      </c>
      <c r="J22" s="30"/>
    </row>
    <row r="23" spans="2:10" x14ac:dyDescent="0.25">
      <c r="B23" s="8" t="s">
        <v>97</v>
      </c>
      <c r="C23" s="16"/>
      <c r="D23" s="16"/>
      <c r="E23" s="68"/>
      <c r="F23" s="16"/>
      <c r="G23" s="16">
        <v>266</v>
      </c>
      <c r="H23" s="16">
        <v>266</v>
      </c>
      <c r="I23" s="16">
        <v>2.33</v>
      </c>
      <c r="J23" s="30"/>
    </row>
    <row r="24" spans="2:10" x14ac:dyDescent="0.25">
      <c r="B24" s="10" t="s">
        <v>20</v>
      </c>
      <c r="C24" s="16"/>
      <c r="D24" s="16"/>
      <c r="E24" s="68"/>
      <c r="F24" s="17"/>
      <c r="G24" s="18">
        <v>240</v>
      </c>
      <c r="H24" s="16"/>
      <c r="I24" s="18">
        <f>I25</f>
        <v>75</v>
      </c>
      <c r="J24" s="30"/>
    </row>
    <row r="25" spans="2:10" x14ac:dyDescent="0.25">
      <c r="B25" s="9" t="s">
        <v>38</v>
      </c>
      <c r="C25" s="15">
        <v>601</v>
      </c>
      <c r="D25" s="15">
        <v>11</v>
      </c>
      <c r="E25" s="67" t="s">
        <v>89</v>
      </c>
      <c r="F25" s="15">
        <v>1140000190</v>
      </c>
      <c r="G25" s="15">
        <v>244</v>
      </c>
      <c r="H25" s="15"/>
      <c r="I25" s="15">
        <f>I26+I27+I28+I29+I30+I31+I32+I33+I34</f>
        <v>75</v>
      </c>
      <c r="J25" s="30"/>
    </row>
    <row r="26" spans="2:10" x14ac:dyDescent="0.25">
      <c r="B26" s="8" t="s">
        <v>21</v>
      </c>
      <c r="C26" s="16"/>
      <c r="D26" s="16"/>
      <c r="E26" s="68"/>
      <c r="F26" s="16"/>
      <c r="G26" s="16">
        <v>244</v>
      </c>
      <c r="H26" s="16">
        <v>221</v>
      </c>
      <c r="I26" s="20"/>
      <c r="J26" s="30"/>
    </row>
    <row r="27" spans="2:10" x14ac:dyDescent="0.25">
      <c r="B27" s="8" t="s">
        <v>22</v>
      </c>
      <c r="C27" s="16"/>
      <c r="D27" s="16"/>
      <c r="E27" s="68"/>
      <c r="F27" s="16"/>
      <c r="G27" s="16">
        <v>244</v>
      </c>
      <c r="H27" s="16">
        <v>222</v>
      </c>
      <c r="I27" s="20"/>
      <c r="J27" s="30"/>
    </row>
    <row r="28" spans="2:10" x14ac:dyDescent="0.25">
      <c r="B28" s="8" t="s">
        <v>23</v>
      </c>
      <c r="C28" s="16"/>
      <c r="D28" s="16"/>
      <c r="E28" s="68"/>
      <c r="F28" s="16"/>
      <c r="G28" s="16">
        <v>244</v>
      </c>
      <c r="H28" s="16">
        <v>223</v>
      </c>
      <c r="I28" s="16"/>
      <c r="J28" s="30"/>
    </row>
    <row r="29" spans="2:10" x14ac:dyDescent="0.25">
      <c r="B29" s="8" t="s">
        <v>24</v>
      </c>
      <c r="C29" s="19"/>
      <c r="D29" s="19"/>
      <c r="E29" s="69"/>
      <c r="F29" s="19"/>
      <c r="G29" s="16">
        <v>244</v>
      </c>
      <c r="H29" s="16">
        <v>224</v>
      </c>
      <c r="I29" s="19"/>
      <c r="J29" s="30"/>
    </row>
    <row r="30" spans="2:10" x14ac:dyDescent="0.25">
      <c r="B30" s="8" t="s">
        <v>25</v>
      </c>
      <c r="C30" s="16"/>
      <c r="D30" s="16"/>
      <c r="E30" s="68"/>
      <c r="F30" s="16"/>
      <c r="G30" s="16">
        <v>244</v>
      </c>
      <c r="H30" s="16">
        <v>225</v>
      </c>
      <c r="I30" s="20">
        <v>5</v>
      </c>
      <c r="J30" s="30"/>
    </row>
    <row r="31" spans="2:10" x14ac:dyDescent="0.25">
      <c r="B31" s="8" t="s">
        <v>26</v>
      </c>
      <c r="C31" s="16"/>
      <c r="D31" s="16"/>
      <c r="E31" s="68"/>
      <c r="F31" s="16"/>
      <c r="G31" s="16">
        <v>244</v>
      </c>
      <c r="H31" s="16">
        <v>226</v>
      </c>
      <c r="I31" s="20">
        <v>10</v>
      </c>
      <c r="J31" s="30"/>
    </row>
    <row r="32" spans="2:10" x14ac:dyDescent="0.25">
      <c r="B32" s="8" t="s">
        <v>27</v>
      </c>
      <c r="C32" s="16"/>
      <c r="D32" s="16"/>
      <c r="E32" s="68"/>
      <c r="F32" s="16"/>
      <c r="G32" s="16">
        <v>244</v>
      </c>
      <c r="H32" s="16">
        <v>296</v>
      </c>
      <c r="I32" s="16"/>
      <c r="J32" s="30"/>
    </row>
    <row r="33" spans="2:11" x14ac:dyDescent="0.25">
      <c r="B33" s="8" t="s">
        <v>28</v>
      </c>
      <c r="C33" s="15"/>
      <c r="D33" s="15"/>
      <c r="E33" s="67"/>
      <c r="F33" s="15"/>
      <c r="G33" s="16">
        <v>244</v>
      </c>
      <c r="H33" s="16">
        <v>310</v>
      </c>
      <c r="I33" s="20">
        <v>10</v>
      </c>
      <c r="J33" s="30"/>
    </row>
    <row r="34" spans="2:11" x14ac:dyDescent="0.25">
      <c r="B34" s="8" t="s">
        <v>29</v>
      </c>
      <c r="C34" s="16"/>
      <c r="D34" s="16"/>
      <c r="E34" s="68"/>
      <c r="F34" s="16"/>
      <c r="G34" s="16">
        <v>244</v>
      </c>
      <c r="H34" s="16">
        <v>346</v>
      </c>
      <c r="I34" s="20">
        <v>50</v>
      </c>
      <c r="J34" s="30"/>
    </row>
    <row r="35" spans="2:11" x14ac:dyDescent="0.25">
      <c r="B35" s="10" t="s">
        <v>30</v>
      </c>
      <c r="C35" s="18"/>
      <c r="D35" s="18"/>
      <c r="E35" s="70"/>
      <c r="F35" s="17"/>
      <c r="G35" s="18">
        <v>850</v>
      </c>
      <c r="H35" s="18"/>
      <c r="I35" s="21">
        <f>I36+I38</f>
        <v>10</v>
      </c>
      <c r="J35" s="30"/>
    </row>
    <row r="36" spans="2:11" x14ac:dyDescent="0.25">
      <c r="B36" s="9" t="s">
        <v>31</v>
      </c>
      <c r="C36" s="15"/>
      <c r="D36" s="16"/>
      <c r="E36" s="68"/>
      <c r="F36" s="16"/>
      <c r="G36" s="15">
        <v>851</v>
      </c>
      <c r="H36" s="16"/>
      <c r="I36" s="15">
        <f>I37</f>
        <v>0</v>
      </c>
      <c r="J36" s="30"/>
    </row>
    <row r="37" spans="2:11" x14ac:dyDescent="0.25">
      <c r="B37" s="8" t="s">
        <v>32</v>
      </c>
      <c r="C37" s="15"/>
      <c r="D37" s="16"/>
      <c r="E37" s="68"/>
      <c r="F37" s="16"/>
      <c r="G37" s="16">
        <v>851</v>
      </c>
      <c r="H37" s="16">
        <v>291</v>
      </c>
      <c r="I37" s="16"/>
      <c r="J37" s="30"/>
    </row>
    <row r="38" spans="2:11" x14ac:dyDescent="0.25">
      <c r="B38" s="9" t="s">
        <v>42</v>
      </c>
      <c r="C38" s="15"/>
      <c r="D38" s="16"/>
      <c r="E38" s="68"/>
      <c r="F38" s="16"/>
      <c r="G38" s="15">
        <v>852</v>
      </c>
      <c r="H38" s="16"/>
      <c r="I38" s="15">
        <f>I39+I41</f>
        <v>10</v>
      </c>
      <c r="J38" s="30"/>
    </row>
    <row r="39" spans="2:11" ht="16.5" customHeight="1" x14ac:dyDescent="0.25">
      <c r="B39" s="8" t="s">
        <v>33</v>
      </c>
      <c r="C39" s="16"/>
      <c r="D39" s="16"/>
      <c r="E39" s="68"/>
      <c r="F39" s="16"/>
      <c r="G39" s="16">
        <v>852</v>
      </c>
      <c r="H39" s="16">
        <v>291</v>
      </c>
      <c r="I39" s="20">
        <v>5</v>
      </c>
      <c r="J39" s="30"/>
    </row>
    <row r="40" spans="2:11" hidden="1" x14ac:dyDescent="0.25">
      <c r="B40" s="9" t="s">
        <v>43</v>
      </c>
      <c r="C40" s="16"/>
      <c r="D40" s="16"/>
      <c r="E40" s="68"/>
      <c r="F40" s="16"/>
      <c r="G40" s="15">
        <v>853</v>
      </c>
      <c r="H40" s="16"/>
      <c r="I40" s="17">
        <f>I41</f>
        <v>5</v>
      </c>
      <c r="J40" s="30"/>
    </row>
    <row r="41" spans="2:11" x14ac:dyDescent="0.25">
      <c r="B41" s="8" t="s">
        <v>44</v>
      </c>
      <c r="C41" s="16"/>
      <c r="D41" s="16"/>
      <c r="E41" s="68"/>
      <c r="F41" s="16"/>
      <c r="G41" s="16">
        <v>853</v>
      </c>
      <c r="H41" s="16">
        <v>292</v>
      </c>
      <c r="I41" s="20">
        <v>5</v>
      </c>
      <c r="J41" s="30"/>
    </row>
    <row r="42" spans="2:11" s="74" customFormat="1" ht="18.75" customHeight="1" x14ac:dyDescent="0.25">
      <c r="B42" s="8"/>
      <c r="C42" s="16"/>
      <c r="D42" s="16"/>
      <c r="E42" s="68"/>
      <c r="F42" s="16"/>
      <c r="G42" s="16">
        <v>121</v>
      </c>
      <c r="H42" s="16" t="s">
        <v>104</v>
      </c>
      <c r="I42" s="20">
        <v>42.1</v>
      </c>
      <c r="J42" s="30"/>
    </row>
    <row r="43" spans="2:11" s="74" customFormat="1" x14ac:dyDescent="0.25">
      <c r="B43" s="8"/>
      <c r="C43" s="16"/>
      <c r="D43" s="16"/>
      <c r="E43" s="68"/>
      <c r="F43" s="16"/>
      <c r="G43" s="16">
        <v>129</v>
      </c>
      <c r="H43" s="16" t="s">
        <v>104</v>
      </c>
      <c r="I43" s="20">
        <v>12.7</v>
      </c>
      <c r="J43" s="30"/>
    </row>
    <row r="44" spans="2:11" s="51" customFormat="1" x14ac:dyDescent="0.25">
      <c r="B44" s="61" t="s">
        <v>34</v>
      </c>
      <c r="C44" s="15"/>
      <c r="D44" s="15"/>
      <c r="E44" s="67"/>
      <c r="F44" s="15"/>
      <c r="G44" s="15"/>
      <c r="H44" s="15"/>
      <c r="I44" s="17">
        <f>I16+I24+I35+I42+I43</f>
        <v>3774.8299999999995</v>
      </c>
      <c r="J44" s="62"/>
      <c r="K44" s="77"/>
    </row>
    <row r="45" spans="2:11" x14ac:dyDescent="0.25">
      <c r="B45" s="26"/>
      <c r="C45" s="27"/>
      <c r="D45" s="27"/>
      <c r="E45" s="27"/>
      <c r="F45" s="27"/>
      <c r="G45" s="27"/>
      <c r="H45" s="27"/>
      <c r="I45" s="28"/>
      <c r="J45" s="30"/>
    </row>
    <row r="46" spans="2:11" x14ac:dyDescent="0.25">
      <c r="B46" s="11" t="s">
        <v>90</v>
      </c>
      <c r="E46" s="82"/>
      <c r="F46" s="82"/>
      <c r="G46" s="82"/>
    </row>
    <row r="47" spans="2:11" x14ac:dyDescent="0.25">
      <c r="B47" s="11" t="s">
        <v>36</v>
      </c>
    </row>
    <row r="48" spans="2:11" x14ac:dyDescent="0.25">
      <c r="B48" s="11"/>
    </row>
  </sheetData>
  <mergeCells count="8">
    <mergeCell ref="B15:I15"/>
    <mergeCell ref="E46:G46"/>
    <mergeCell ref="B1:I8"/>
    <mergeCell ref="B9:I9"/>
    <mergeCell ref="B10:I10"/>
    <mergeCell ref="B12:B14"/>
    <mergeCell ref="C12:H13"/>
    <mergeCell ref="I12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2016г</vt:lpstr>
      <vt:lpstr>2017г</vt:lpstr>
      <vt:lpstr>БАРС 2017г.</vt:lpstr>
      <vt:lpstr>ЗВЕЗДОЧКА 2017г.</vt:lpstr>
      <vt:lpstr>Асгард 2017г.</vt:lpstr>
      <vt:lpstr>смета конец 2017г</vt:lpstr>
      <vt:lpstr>конец 18г </vt:lpstr>
      <vt:lpstr>смета 2019г.</vt:lpstr>
      <vt:lpstr>конец 2019г.</vt:lpstr>
      <vt:lpstr>смета 2020г.</vt:lpstr>
      <vt:lpstr>проект 2021-2023гг.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2020-10-14T09:45:09Z</dcterms:modified>
</cp:coreProperties>
</file>